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72" yWindow="372" windowWidth="12504" windowHeight="7092" tabRatio="625"/>
  </bookViews>
  <sheets>
    <sheet name="Ejemplo de xml" sheetId="1" r:id="rId1"/>
    <sheet name="datos para xml" sheetId="2" state="hidden" r:id="rId2"/>
    <sheet name="Ejemplo de datos" sheetId="3" r:id="rId3"/>
    <sheet name="Ejemplo de composición de datos" sheetId="5" r:id="rId4"/>
    <sheet name="Ejemplo cartera" sheetId="6" r:id="rId5"/>
    <sheet name="Fechas Calce Semanal" sheetId="4" r:id="rId6"/>
  </sheets>
  <definedNames>
    <definedName name="_xlnm.Print_Area" localSheetId="2">'Ejemplo de datos'!$A$1:$J$36</definedName>
  </definedNames>
  <calcPr calcId="145621"/>
</workbook>
</file>

<file path=xl/calcChain.xml><?xml version="1.0" encoding="utf-8"?>
<calcChain xmlns="http://schemas.openxmlformats.org/spreadsheetml/2006/main">
  <c r="E10" i="5" l="1"/>
  <c r="F10" i="5"/>
  <c r="G10" i="5"/>
  <c r="E7" i="5"/>
  <c r="F7" i="5"/>
  <c r="G7" i="5"/>
  <c r="E5" i="5"/>
  <c r="F5" i="5"/>
  <c r="G5" i="5"/>
  <c r="K6" i="6" l="1"/>
  <c r="M7" i="6" l="1"/>
  <c r="V7" i="6" l="1"/>
  <c r="M16" i="6" l="1"/>
  <c r="L7" i="6"/>
  <c r="L16" i="6" s="1"/>
  <c r="M6" i="6"/>
  <c r="M15" i="6" s="1"/>
  <c r="AV6" i="6"/>
  <c r="AV15" i="6" s="1"/>
  <c r="AW6" i="6"/>
  <c r="AW15" i="6" s="1"/>
  <c r="AX6" i="6"/>
  <c r="AX15" i="6" s="1"/>
  <c r="AV7" i="6"/>
  <c r="AV16" i="6" s="1"/>
  <c r="AW7" i="6"/>
  <c r="AW16" i="6" s="1"/>
  <c r="AX7" i="6"/>
  <c r="AX16" i="6" s="1"/>
  <c r="AS6" i="6"/>
  <c r="AS15" i="6" s="1"/>
  <c r="AT6" i="6"/>
  <c r="AT15" i="6" s="1"/>
  <c r="AU6" i="6"/>
  <c r="AU15" i="6" s="1"/>
  <c r="AS7" i="6"/>
  <c r="AS16" i="6" s="1"/>
  <c r="AT7" i="6"/>
  <c r="AT16" i="6" s="1"/>
  <c r="AU7" i="6"/>
  <c r="AU16" i="6" s="1"/>
  <c r="K15" i="6"/>
  <c r="L6" i="6"/>
  <c r="L15" i="6" s="1"/>
  <c r="N6" i="6"/>
  <c r="N15" i="6" s="1"/>
  <c r="O6" i="6"/>
  <c r="O15" i="6" s="1"/>
  <c r="P6" i="6"/>
  <c r="P15" i="6" s="1"/>
  <c r="Q6" i="6"/>
  <c r="Q15" i="6" s="1"/>
  <c r="R6" i="6"/>
  <c r="R15" i="6" s="1"/>
  <c r="S6" i="6"/>
  <c r="S15" i="6" s="1"/>
  <c r="T6" i="6"/>
  <c r="T15" i="6" s="1"/>
  <c r="U6" i="6"/>
  <c r="U15" i="6" s="1"/>
  <c r="V6" i="6"/>
  <c r="V15" i="6" s="1"/>
  <c r="W6" i="6"/>
  <c r="W15" i="6" s="1"/>
  <c r="X6" i="6"/>
  <c r="X15" i="6" s="1"/>
  <c r="Y6" i="6"/>
  <c r="Y15" i="6" s="1"/>
  <c r="Z6" i="6"/>
  <c r="Z15" i="6" s="1"/>
  <c r="AA6" i="6"/>
  <c r="AA15" i="6" s="1"/>
  <c r="AB6" i="6"/>
  <c r="AB15" i="6" s="1"/>
  <c r="AC6" i="6"/>
  <c r="AC15" i="6" s="1"/>
  <c r="AD6" i="6"/>
  <c r="AD15" i="6" s="1"/>
  <c r="AE6" i="6"/>
  <c r="AE15" i="6" s="1"/>
  <c r="AF6" i="6"/>
  <c r="AF15" i="6" s="1"/>
  <c r="AG6" i="6"/>
  <c r="AG15" i="6" s="1"/>
  <c r="AH6" i="6"/>
  <c r="AH15" i="6" s="1"/>
  <c r="AI6" i="6"/>
  <c r="AI15" i="6" s="1"/>
  <c r="AJ6" i="6"/>
  <c r="AJ15" i="6" s="1"/>
  <c r="AK6" i="6"/>
  <c r="AK15" i="6" s="1"/>
  <c r="AL6" i="6"/>
  <c r="AL15" i="6" s="1"/>
  <c r="AM6" i="6"/>
  <c r="AM15" i="6" s="1"/>
  <c r="AN6" i="6"/>
  <c r="AN15" i="6" s="1"/>
  <c r="AO6" i="6"/>
  <c r="AO15" i="6" s="1"/>
  <c r="AP6" i="6"/>
  <c r="AP15" i="6" s="1"/>
  <c r="AQ6" i="6"/>
  <c r="AQ15" i="6" s="1"/>
  <c r="AR6" i="6"/>
  <c r="AR15" i="6" s="1"/>
  <c r="K7" i="6"/>
  <c r="K16" i="6" s="1"/>
  <c r="N7" i="6"/>
  <c r="N16" i="6" s="1"/>
  <c r="O7" i="6"/>
  <c r="O16" i="6" s="1"/>
  <c r="P7" i="6"/>
  <c r="P16" i="6" s="1"/>
  <c r="Q7" i="6"/>
  <c r="Q16" i="6" s="1"/>
  <c r="R7" i="6"/>
  <c r="R16" i="6" s="1"/>
  <c r="S7" i="6"/>
  <c r="S16" i="6" s="1"/>
  <c r="T7" i="6"/>
  <c r="T16" i="6" s="1"/>
  <c r="U7" i="6"/>
  <c r="U16" i="6" s="1"/>
  <c r="V16" i="6"/>
  <c r="W7" i="6"/>
  <c r="W16" i="6" s="1"/>
  <c r="X7" i="6"/>
  <c r="X16" i="6" s="1"/>
  <c r="Y7" i="6"/>
  <c r="Y16" i="6" s="1"/>
  <c r="Z7" i="6"/>
  <c r="Z16" i="6" s="1"/>
  <c r="AA7" i="6"/>
  <c r="AA16" i="6" s="1"/>
  <c r="AB7" i="6"/>
  <c r="AB16" i="6" s="1"/>
  <c r="AC7" i="6"/>
  <c r="AC16" i="6" s="1"/>
  <c r="AD7" i="6"/>
  <c r="AD16" i="6" s="1"/>
  <c r="AE7" i="6"/>
  <c r="AE16" i="6" s="1"/>
  <c r="AF7" i="6"/>
  <c r="AF16" i="6" s="1"/>
  <c r="AG7" i="6"/>
  <c r="AG16" i="6" s="1"/>
  <c r="AH7" i="6"/>
  <c r="AH16" i="6" s="1"/>
  <c r="AI7" i="6"/>
  <c r="AI16" i="6" s="1"/>
  <c r="AJ7" i="6"/>
  <c r="AJ16" i="6" s="1"/>
  <c r="AK7" i="6"/>
  <c r="AK16" i="6" s="1"/>
  <c r="AL7" i="6"/>
  <c r="AL16" i="6" s="1"/>
  <c r="AM7" i="6"/>
  <c r="AM16" i="6" s="1"/>
  <c r="AN7" i="6"/>
  <c r="AN16" i="6" s="1"/>
  <c r="AO7" i="6"/>
  <c r="AO16" i="6" s="1"/>
  <c r="AP7" i="6"/>
  <c r="AP16" i="6" s="1"/>
  <c r="AQ7" i="6"/>
  <c r="AQ16" i="6" s="1"/>
  <c r="AR7" i="6"/>
  <c r="AR16" i="6" s="1"/>
  <c r="C20" i="6" l="1"/>
  <c r="D20" i="6"/>
  <c r="E20" i="6"/>
  <c r="F20" i="6"/>
  <c r="F19" i="6"/>
  <c r="E11" i="6"/>
  <c r="G45" i="5" s="1"/>
  <c r="G19" i="5" s="1"/>
  <c r="F28" i="3" s="1"/>
  <c r="F11" i="6"/>
  <c r="H45" i="5" s="1"/>
  <c r="H49" i="5" s="1"/>
  <c r="D11" i="6"/>
  <c r="F45" i="5" s="1"/>
  <c r="C11" i="6"/>
  <c r="E45" i="5" s="1"/>
  <c r="E49" i="5" s="1"/>
  <c r="F10" i="6"/>
  <c r="H44" i="5" s="1"/>
  <c r="C19" i="6"/>
  <c r="D19" i="6"/>
  <c r="E19" i="6"/>
  <c r="E10" i="6"/>
  <c r="G44" i="5" s="1"/>
  <c r="G48" i="5" s="1"/>
  <c r="D10" i="6"/>
  <c r="F44" i="5" s="1"/>
  <c r="C10" i="6"/>
  <c r="E44" i="5" s="1"/>
  <c r="G34" i="3"/>
  <c r="E34" i="3"/>
  <c r="G32" i="3"/>
  <c r="E32" i="3"/>
  <c r="G30" i="3"/>
  <c r="E30" i="3"/>
  <c r="F27" i="3"/>
  <c r="D27" i="3"/>
  <c r="F25" i="3"/>
  <c r="D25" i="3"/>
  <c r="F23" i="3"/>
  <c r="F21" i="3"/>
  <c r="D21" i="3"/>
  <c r="F19" i="3"/>
  <c r="D19" i="3"/>
  <c r="F15" i="3"/>
  <c r="D15" i="3"/>
  <c r="H66" i="5"/>
  <c r="G66" i="5"/>
  <c r="F66" i="5"/>
  <c r="E66" i="5"/>
  <c r="H62" i="5"/>
  <c r="G62" i="5"/>
  <c r="F62" i="5"/>
  <c r="E62" i="5"/>
  <c r="H58" i="5"/>
  <c r="G58" i="5"/>
  <c r="F58" i="5"/>
  <c r="E58" i="5"/>
  <c r="H54" i="5"/>
  <c r="G54" i="5"/>
  <c r="F54" i="5"/>
  <c r="E54" i="5"/>
  <c r="H42" i="5"/>
  <c r="G42" i="5"/>
  <c r="F42" i="5"/>
  <c r="E42" i="5"/>
  <c r="H38" i="5"/>
  <c r="G38" i="5"/>
  <c r="F38" i="5"/>
  <c r="E38" i="5"/>
  <c r="H34" i="5"/>
  <c r="G34" i="5"/>
  <c r="F34" i="5"/>
  <c r="E34" i="5"/>
  <c r="H18" i="5"/>
  <c r="G27" i="3" s="1"/>
  <c r="G18" i="5"/>
  <c r="F18" i="5"/>
  <c r="E27" i="3" s="1"/>
  <c r="H24" i="5"/>
  <c r="G33" i="3" s="1"/>
  <c r="G24" i="5"/>
  <c r="F33" i="3" s="1"/>
  <c r="F24" i="5"/>
  <c r="E33" i="3" s="1"/>
  <c r="E24" i="5"/>
  <c r="D33" i="3" s="1"/>
  <c r="H23" i="5"/>
  <c r="G23" i="5"/>
  <c r="F32" i="3" s="1"/>
  <c r="F23" i="5"/>
  <c r="E23" i="5"/>
  <c r="D32" i="3" s="1"/>
  <c r="H22" i="5"/>
  <c r="G31" i="3" s="1"/>
  <c r="G22" i="5"/>
  <c r="F31" i="3" s="1"/>
  <c r="F22" i="5"/>
  <c r="E31" i="3" s="1"/>
  <c r="E22" i="5"/>
  <c r="D31" i="3" s="1"/>
  <c r="H21" i="5"/>
  <c r="H25" i="5" s="1"/>
  <c r="G21" i="5"/>
  <c r="F30" i="3" s="1"/>
  <c r="F21" i="5"/>
  <c r="F25" i="5" s="1"/>
  <c r="E21" i="5"/>
  <c r="E25" i="5" s="1"/>
  <c r="D34" i="3" s="1"/>
  <c r="E18" i="5"/>
  <c r="H17" i="5"/>
  <c r="G26" i="3" s="1"/>
  <c r="G17" i="5"/>
  <c r="F26" i="3" s="1"/>
  <c r="F17" i="5"/>
  <c r="E26" i="3" s="1"/>
  <c r="E17" i="5"/>
  <c r="D26" i="3" s="1"/>
  <c r="H16" i="5"/>
  <c r="G16" i="5"/>
  <c r="F16" i="5"/>
  <c r="E25" i="3" s="1"/>
  <c r="E16" i="5"/>
  <c r="H13" i="5"/>
  <c r="G22" i="3" s="1"/>
  <c r="G13" i="5"/>
  <c r="F22" i="3" s="1"/>
  <c r="F13" i="5"/>
  <c r="E22" i="3" s="1"/>
  <c r="E13" i="5"/>
  <c r="D22" i="3" s="1"/>
  <c r="H12" i="5"/>
  <c r="G21" i="3" s="1"/>
  <c r="G12" i="5"/>
  <c r="F12" i="5"/>
  <c r="E21" i="3" s="1"/>
  <c r="E12" i="5"/>
  <c r="H11" i="5"/>
  <c r="G20" i="3" s="1"/>
  <c r="G11" i="5"/>
  <c r="F20" i="3" s="1"/>
  <c r="F11" i="5"/>
  <c r="E20" i="3" s="1"/>
  <c r="E11" i="5"/>
  <c r="D20" i="3" s="1"/>
  <c r="H10" i="5"/>
  <c r="G19" i="3" s="1"/>
  <c r="G14" i="5"/>
  <c r="F14" i="5"/>
  <c r="E23" i="3" s="1"/>
  <c r="E14" i="5"/>
  <c r="D23" i="3" s="1"/>
  <c r="H7" i="5"/>
  <c r="G16" i="3" s="1"/>
  <c r="F16" i="3"/>
  <c r="E16" i="3"/>
  <c r="D16" i="3"/>
  <c r="H6" i="5"/>
  <c r="G15" i="3" s="1"/>
  <c r="G6" i="5"/>
  <c r="F6" i="5"/>
  <c r="E15" i="3" s="1"/>
  <c r="E6" i="5"/>
  <c r="H5" i="5"/>
  <c r="I65" i="5"/>
  <c r="I61" i="5"/>
  <c r="I57" i="5"/>
  <c r="H69" i="5"/>
  <c r="G69" i="5"/>
  <c r="F69" i="5"/>
  <c r="E69" i="5"/>
  <c r="I41" i="5"/>
  <c r="I37" i="5"/>
  <c r="I64" i="5"/>
  <c r="I60" i="5"/>
  <c r="I56" i="5"/>
  <c r="H68" i="5"/>
  <c r="H70" i="5" s="1"/>
  <c r="G68" i="5"/>
  <c r="G70" i="5" s="1"/>
  <c r="F68" i="5"/>
  <c r="E68" i="5"/>
  <c r="I40" i="5"/>
  <c r="I36" i="5"/>
  <c r="G25" i="5"/>
  <c r="F34" i="3" s="1"/>
  <c r="E19" i="5" l="1"/>
  <c r="D28" i="3" s="1"/>
  <c r="H46" i="5"/>
  <c r="H48" i="5"/>
  <c r="H50" i="5" s="1"/>
  <c r="I45" i="5"/>
  <c r="G49" i="5"/>
  <c r="G50" i="5" s="1"/>
  <c r="G46" i="5"/>
  <c r="I44" i="5"/>
  <c r="G8" i="5"/>
  <c r="F17" i="3" s="1"/>
  <c r="F49" i="5"/>
  <c r="I49" i="5" s="1"/>
  <c r="H8" i="5"/>
  <c r="G17" i="3" s="1"/>
  <c r="F46" i="5"/>
  <c r="H19" i="5"/>
  <c r="G28" i="3" s="1"/>
  <c r="E46" i="5"/>
  <c r="F48" i="5"/>
  <c r="F72" i="5" s="1"/>
  <c r="F8" i="5"/>
  <c r="E17" i="3" s="1"/>
  <c r="F19" i="5"/>
  <c r="E28" i="3" s="1"/>
  <c r="E48" i="5"/>
  <c r="E72" i="5" s="1"/>
  <c r="E8" i="5"/>
  <c r="D17" i="3" s="1"/>
  <c r="G19" i="6"/>
  <c r="G20" i="6"/>
  <c r="G11" i="6"/>
  <c r="G10" i="6"/>
  <c r="E14" i="3"/>
  <c r="H14" i="5"/>
  <c r="G23" i="3" s="1"/>
  <c r="F70" i="5"/>
  <c r="F14" i="3"/>
  <c r="E19" i="3"/>
  <c r="G25" i="3"/>
  <c r="G14" i="3"/>
  <c r="I66" i="5"/>
  <c r="D14" i="3"/>
  <c r="D30" i="3"/>
  <c r="I62" i="5"/>
  <c r="E70" i="5"/>
  <c r="I70" i="5" s="1"/>
  <c r="I42" i="5"/>
  <c r="I54" i="5"/>
  <c r="I58" i="5"/>
  <c r="I34" i="5"/>
  <c r="I38" i="5"/>
  <c r="H73" i="5"/>
  <c r="I23" i="5"/>
  <c r="H32" i="3" s="1"/>
  <c r="I18" i="5"/>
  <c r="H27" i="3" s="1"/>
  <c r="G72" i="5"/>
  <c r="G20" i="5"/>
  <c r="E20" i="5"/>
  <c r="I6" i="5"/>
  <c r="H15" i="3" s="1"/>
  <c r="I7" i="5"/>
  <c r="H16" i="3" s="1"/>
  <c r="I11" i="5"/>
  <c r="H20" i="3" s="1"/>
  <c r="I12" i="5"/>
  <c r="H21" i="3" s="1"/>
  <c r="I13" i="5"/>
  <c r="H22" i="3" s="1"/>
  <c r="I22" i="5"/>
  <c r="H31" i="3" s="1"/>
  <c r="I17" i="5"/>
  <c r="H26" i="3" s="1"/>
  <c r="I21" i="5"/>
  <c r="H30" i="3" s="1"/>
  <c r="I68" i="5"/>
  <c r="E73" i="5"/>
  <c r="I69" i="5"/>
  <c r="I33" i="5"/>
  <c r="I32" i="5"/>
  <c r="I53" i="5"/>
  <c r="I52" i="5"/>
  <c r="I14" i="5"/>
  <c r="H23" i="3" s="1"/>
  <c r="I16" i="5"/>
  <c r="H25" i="3" s="1"/>
  <c r="I24" i="5"/>
  <c r="H33" i="3" s="1"/>
  <c r="I5" i="5"/>
  <c r="H14" i="3" s="1"/>
  <c r="I10" i="5"/>
  <c r="H19" i="3" s="1"/>
  <c r="I25" i="5"/>
  <c r="H34" i="3" s="1"/>
  <c r="F3" i="3"/>
  <c r="C8" i="3"/>
  <c r="H72" i="5" l="1"/>
  <c r="I72" i="5" s="1"/>
  <c r="G73" i="5"/>
  <c r="G74" i="5" s="1"/>
  <c r="F73" i="5"/>
  <c r="F74" i="5" s="1"/>
  <c r="I46" i="5"/>
  <c r="E50" i="5"/>
  <c r="G9" i="5"/>
  <c r="I48" i="5"/>
  <c r="H9" i="5"/>
  <c r="G18" i="3" s="1"/>
  <c r="F50" i="5"/>
  <c r="I19" i="5"/>
  <c r="H28" i="3" s="1"/>
  <c r="F9" i="5"/>
  <c r="E18" i="3" s="1"/>
  <c r="F20" i="5"/>
  <c r="F26" i="5" s="1"/>
  <c r="E35" i="3" s="1"/>
  <c r="H20" i="5"/>
  <c r="I8" i="5"/>
  <c r="H17" i="3" s="1"/>
  <c r="E9" i="5"/>
  <c r="E26" i="5"/>
  <c r="D35" i="3" s="1"/>
  <c r="D29" i="3"/>
  <c r="E74" i="5"/>
  <c r="H15" i="5"/>
  <c r="G24" i="3" s="1"/>
  <c r="G26" i="5"/>
  <c r="F35" i="3" s="1"/>
  <c r="F29" i="3"/>
  <c r="D8" i="3"/>
  <c r="F15" i="5" l="1"/>
  <c r="E24" i="3" s="1"/>
  <c r="P35" i="2" s="1"/>
  <c r="H74" i="5"/>
  <c r="I73" i="5"/>
  <c r="I50" i="5"/>
  <c r="F18" i="3"/>
  <c r="P51" i="2" s="1"/>
  <c r="G15" i="5"/>
  <c r="F24" i="3" s="1"/>
  <c r="P57" i="2" s="1"/>
  <c r="I20" i="5"/>
  <c r="H29" i="3" s="1"/>
  <c r="E29" i="3"/>
  <c r="P40" i="2" s="1"/>
  <c r="G29" i="3"/>
  <c r="P84" i="2" s="1"/>
  <c r="H26" i="5"/>
  <c r="G35" i="3" s="1"/>
  <c r="P90" i="2" s="1"/>
  <c r="D18" i="3"/>
  <c r="P7" i="2" s="1"/>
  <c r="E15" i="5"/>
  <c r="D24" i="3" s="1"/>
  <c r="P13" i="2" s="1"/>
  <c r="I9" i="5"/>
  <c r="H18" i="3" s="1"/>
  <c r="I74" i="5"/>
  <c r="P25" i="2"/>
  <c r="P68" i="2"/>
  <c r="P26" i="2"/>
  <c r="P28" i="2"/>
  <c r="P30" i="2"/>
  <c r="P32" i="2"/>
  <c r="P34" i="2"/>
  <c r="P58" i="2"/>
  <c r="P60" i="2"/>
  <c r="P62" i="2"/>
  <c r="P64" i="2"/>
  <c r="P66" i="2"/>
  <c r="P78" i="2"/>
  <c r="P47" i="2"/>
  <c r="P49" i="2"/>
  <c r="P53" i="2"/>
  <c r="P55" i="2"/>
  <c r="P79" i="2"/>
  <c r="P81" i="2"/>
  <c r="P83" i="2"/>
  <c r="P85" i="2"/>
  <c r="P87" i="2"/>
  <c r="P89" i="2"/>
  <c r="P3" i="2"/>
  <c r="P4" i="2"/>
  <c r="P5" i="2"/>
  <c r="P6" i="2"/>
  <c r="P8" i="2"/>
  <c r="P9" i="2"/>
  <c r="P10" i="2"/>
  <c r="P11" i="2"/>
  <c r="P12" i="2"/>
  <c r="P36" i="2"/>
  <c r="P37" i="2"/>
  <c r="P38" i="2"/>
  <c r="P39" i="2"/>
  <c r="P41" i="2"/>
  <c r="P42" i="2"/>
  <c r="P43" i="2"/>
  <c r="P44" i="2"/>
  <c r="P45" i="2"/>
  <c r="P46" i="2"/>
  <c r="P27" i="2"/>
  <c r="P29" i="2"/>
  <c r="P31" i="2"/>
  <c r="P33" i="2"/>
  <c r="P59" i="2"/>
  <c r="P61" i="2"/>
  <c r="P63" i="2"/>
  <c r="P65" i="2"/>
  <c r="P67" i="2"/>
  <c r="P48" i="2"/>
  <c r="P50" i="2"/>
  <c r="P52" i="2"/>
  <c r="P54" i="2"/>
  <c r="P56" i="2"/>
  <c r="P80" i="2"/>
  <c r="P82" i="2"/>
  <c r="P86" i="2"/>
  <c r="P88" i="2"/>
  <c r="P69" i="2"/>
  <c r="P70" i="2"/>
  <c r="P71" i="2"/>
  <c r="P72" i="2"/>
  <c r="P73" i="2"/>
  <c r="P74" i="2"/>
  <c r="P75" i="2"/>
  <c r="P76" i="2"/>
  <c r="P77" i="2"/>
  <c r="P14" i="2"/>
  <c r="P15" i="2"/>
  <c r="P16" i="2"/>
  <c r="P17" i="2"/>
  <c r="P18" i="2"/>
  <c r="P19" i="2"/>
  <c r="P20" i="2"/>
  <c r="P21" i="2"/>
  <c r="P22" i="2"/>
  <c r="P23" i="2"/>
  <c r="P24" i="2"/>
  <c r="I30" i="1"/>
  <c r="J30" i="1"/>
  <c r="K30" i="1"/>
  <c r="L30" i="1"/>
  <c r="I31" i="1"/>
  <c r="J31" i="1"/>
  <c r="K31" i="1"/>
  <c r="L31" i="1"/>
  <c r="I15" i="5" l="1"/>
  <c r="H24" i="3" s="1"/>
  <c r="I26" i="5"/>
  <c r="H35" i="3" s="1"/>
  <c r="V24" i="2" s="1"/>
  <c r="M31" i="1" s="1"/>
  <c r="V7" i="2"/>
  <c r="M14" i="1" s="1"/>
  <c r="V16" i="2"/>
  <c r="M23" i="1" s="1"/>
  <c r="V15" i="2"/>
  <c r="M22" i="1" s="1"/>
  <c r="V23" i="2"/>
  <c r="M30" i="1" s="1"/>
  <c r="V12" i="2"/>
  <c r="V4" i="2"/>
  <c r="M11" i="1" s="1"/>
  <c r="V20" i="2"/>
  <c r="M27" i="1" s="1"/>
  <c r="V8" i="2"/>
  <c r="M15" i="1" s="1"/>
  <c r="V22" i="2"/>
  <c r="V18" i="2"/>
  <c r="M25" i="1" s="1"/>
  <c r="V14" i="2"/>
  <c r="M21" i="1" s="1"/>
  <c r="V10" i="2"/>
  <c r="M17" i="1" s="1"/>
  <c r="V6" i="2"/>
  <c r="M13" i="1" s="1"/>
  <c r="V19" i="2"/>
  <c r="M26" i="1" s="1"/>
  <c r="V11" i="2"/>
  <c r="M18" i="1" s="1"/>
  <c r="V3" i="2"/>
  <c r="M10" i="1" s="1"/>
  <c r="V21" i="2"/>
  <c r="M28" i="1" s="1"/>
  <c r="V17" i="2"/>
  <c r="M24" i="1" s="1"/>
  <c r="V13" i="2"/>
  <c r="M20" i="1" s="1"/>
  <c r="V9" i="2"/>
  <c r="V5" i="2"/>
  <c r="M12" i="1" s="1"/>
  <c r="C7" i="1"/>
  <c r="B7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M29" i="1"/>
  <c r="M19" i="1"/>
  <c r="M16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" i="2" l="1"/>
  <c r="F3" i="1" s="1"/>
  <c r="D7" i="2"/>
  <c r="D7" i="1" s="1"/>
  <c r="E7" i="2"/>
  <c r="E7" i="1" s="1"/>
  <c r="I3" i="2"/>
  <c r="I3" i="1" s="1"/>
  <c r="H3" i="2"/>
  <c r="H3" i="1" s="1"/>
  <c r="G3" i="2"/>
  <c r="G3" i="1" s="1"/>
  <c r="E3" i="2"/>
  <c r="E3" i="1" s="1"/>
  <c r="D3" i="2"/>
  <c r="D3" i="1" s="1"/>
  <c r="C3" i="2"/>
  <c r="C3" i="1" s="1"/>
  <c r="B3" i="2"/>
  <c r="B3" i="1" s="1"/>
  <c r="A30" i="3" l="1"/>
  <c r="A26" i="3"/>
</calcChain>
</file>

<file path=xl/connections.xml><?xml version="1.0" encoding="utf-8"?>
<connections xmlns="http://schemas.openxmlformats.org/spreadsheetml/2006/main">
  <connection id="1" name="Calce_Plazos_Semanal" type="4" refreshedVersion="0" background="1">
    <webPr xml="1" sourceData="1" url="C:\Users\abustos\Documents\Calce de plazos semanal\Calce_Plazos_Semanal.xsd" htmlTables="1" htmlFormat="all"/>
  </connection>
</connections>
</file>

<file path=xl/sharedStrings.xml><?xml version="1.0" encoding="utf-8"?>
<sst xmlns="http://schemas.openxmlformats.org/spreadsheetml/2006/main" count="357" uniqueCount="74">
  <si>
    <t>ClaseDato</t>
  </si>
  <si>
    <t>VersionClaseDato</t>
  </si>
  <si>
    <t>Archivo</t>
  </si>
  <si>
    <t>VersionArchivo</t>
  </si>
  <si>
    <t>Periodo</t>
  </si>
  <si>
    <t>IdEntidad</t>
  </si>
  <si>
    <t>TipoCarga</t>
  </si>
  <si>
    <t>TipoMoneda</t>
  </si>
  <si>
    <t>id</t>
  </si>
  <si>
    <t>accion</t>
  </si>
  <si>
    <t>CuentaCalcePlazoSemanal</t>
  </si>
  <si>
    <t>TipoCatalogoSUGEF</t>
  </si>
  <si>
    <t>RangoCalcePlazoSemanal</t>
  </si>
  <si>
    <t>MontoCalcePlazoSemanal</t>
  </si>
  <si>
    <t>MontoTotalCuentaSemanal</t>
  </si>
  <si>
    <t>1.0</t>
  </si>
  <si>
    <t>MONEDA NACIONAL</t>
  </si>
  <si>
    <t>Calce semanal – Saldo de 0 a 8 días</t>
  </si>
  <si>
    <t>Calce semanal – Saldo de 9 a 15 días</t>
  </si>
  <si>
    <t>Calce semanal – Saldo de 16 a 22 días</t>
  </si>
  <si>
    <t>Calce semanal - Saldo de 23 a 30 días</t>
  </si>
  <si>
    <t>Recuperaciones</t>
  </si>
  <si>
    <t>Disponibilidades MN</t>
  </si>
  <si>
    <t>Cuenta de encaje con el BCCR MN</t>
  </si>
  <si>
    <t>Inversiones MN</t>
  </si>
  <si>
    <t>Cartera de créditos MN</t>
  </si>
  <si>
    <t>Total recuperación de activos MN</t>
  </si>
  <si>
    <t>Obligaciones</t>
  </si>
  <si>
    <t>Obligaciones con el público MN</t>
  </si>
  <si>
    <t>Obligaciones con el BCCR MN</t>
  </si>
  <si>
    <t>Obligaciones con Entidades Financieras MN</t>
  </si>
  <si>
    <t>Cargos por pagar MN</t>
  </si>
  <si>
    <t>Total vencimiento de pasivos MN</t>
  </si>
  <si>
    <t>DIFERENCIA MN</t>
  </si>
  <si>
    <t>MONEDA EXTRANJERA</t>
  </si>
  <si>
    <t>Disponibilidades ME</t>
  </si>
  <si>
    <t>Cuenta de encaje con el BCCR ME</t>
  </si>
  <si>
    <t>Inversiones ME</t>
  </si>
  <si>
    <t>Cartera de créditos ME</t>
  </si>
  <si>
    <t>Total recuperación de activos ME</t>
  </si>
  <si>
    <t>Obligaciones con el público ME</t>
  </si>
  <si>
    <t>Obligaciones con el BCCR ME</t>
  </si>
  <si>
    <t>Obligaciones con Entidades Financieras ME</t>
  </si>
  <si>
    <t>Cargos por pagar ME</t>
  </si>
  <si>
    <t>Total vencimiento de pasivos ME</t>
  </si>
  <si>
    <t>DIFERENCIA ME</t>
  </si>
  <si>
    <t>Total</t>
  </si>
  <si>
    <t>Semana Reporte</t>
  </si>
  <si>
    <t>Periodo del Reporte</t>
  </si>
  <si>
    <t>RegistroReporte</t>
  </si>
  <si>
    <t>Encabezado</t>
  </si>
  <si>
    <t>SemanaReporte</t>
  </si>
  <si>
    <t>AnioReporte</t>
  </si>
  <si>
    <t>Fecha Calce</t>
  </si>
  <si>
    <t>insertar</t>
  </si>
  <si>
    <t>Detalle / Rango</t>
  </si>
  <si>
    <t>sugef</t>
  </si>
  <si>
    <t>01/1/2011</t>
  </si>
  <si>
    <t>01/2/2011</t>
  </si>
  <si>
    <t>01/3/2011</t>
  </si>
  <si>
    <t>01/4/2011</t>
  </si>
  <si>
    <t>01/5/2011</t>
  </si>
  <si>
    <t>01/6/2011</t>
  </si>
  <si>
    <t>01/7/2011</t>
  </si>
  <si>
    <t>01/8/2011</t>
  </si>
  <si>
    <t>01/9/2011</t>
  </si>
  <si>
    <t>01/10/2011</t>
  </si>
  <si>
    <t>01/11/2011</t>
  </si>
  <si>
    <t>01/12/2011</t>
  </si>
  <si>
    <t>Semana 17 -2</t>
  </si>
  <si>
    <t>Semana 24 -2</t>
  </si>
  <si>
    <t>Ejemplo de vencimientos contractuales de cartera</t>
  </si>
  <si>
    <t>Día del mes</t>
  </si>
  <si>
    <t>consecutivo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</si>
</sst>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lightGray">
        <fgColor rgb="FFFFFF00"/>
        <bgColor rgb="FFFFFFEF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Gray">
        <fgColor rgb="FFFFFF00"/>
        <bgColor theme="4" tint="0.79998168889431442"/>
      </patternFill>
    </fill>
    <fill>
      <patternFill patternType="lightGray">
        <fgColor rgb="FFFFFF00"/>
        <bgColor theme="9" tint="0.39997558519241921"/>
      </patternFill>
    </fill>
    <fill>
      <patternFill patternType="solid">
        <fgColor theme="9" tint="0.39997558519241921"/>
        <bgColor indexed="64"/>
      </patternFill>
    </fill>
    <fill>
      <patternFill patternType="lightGray">
        <fgColor rgb="FFFFFF00"/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3" fillId="0" borderId="0" xfId="1" applyFont="1" applyFill="1" applyBorder="1" applyProtection="1"/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0" xfId="0" applyBorder="1"/>
    <xf numFmtId="49" fontId="0" fillId="0" borderId="0" xfId="0" applyNumberFormat="1" applyBorder="1"/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0" fontId="0" fillId="0" borderId="16" xfId="0" applyBorder="1"/>
    <xf numFmtId="49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9" fontId="0" fillId="0" borderId="21" xfId="0" applyNumberFormat="1" applyBorder="1"/>
    <xf numFmtId="0" fontId="0" fillId="0" borderId="21" xfId="0" applyBorder="1"/>
    <xf numFmtId="0" fontId="0" fillId="0" borderId="22" xfId="0" applyBorder="1"/>
    <xf numFmtId="0" fontId="0" fillId="0" borderId="16" xfId="0" applyNumberFormat="1" applyBorder="1"/>
    <xf numFmtId="14" fontId="0" fillId="0" borderId="1" xfId="0" applyNumberFormat="1" applyBorder="1"/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/>
    <xf numFmtId="43" fontId="0" fillId="0" borderId="6" xfId="2" applyFont="1" applyBorder="1" applyProtection="1">
      <protection locked="0"/>
    </xf>
    <xf numFmtId="0" fontId="3" fillId="5" borderId="0" xfId="1" applyFont="1" applyFill="1" applyBorder="1" applyProtection="1"/>
    <xf numFmtId="0" fontId="4" fillId="6" borderId="2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43" fontId="0" fillId="0" borderId="1" xfId="0" applyNumberFormat="1" applyBorder="1"/>
    <xf numFmtId="0" fontId="4" fillId="7" borderId="4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vertical="center" wrapText="1"/>
    </xf>
    <xf numFmtId="43" fontId="0" fillId="8" borderId="6" xfId="2" applyFont="1" applyFill="1" applyBorder="1" applyProtection="1">
      <protection locked="0"/>
    </xf>
    <xf numFmtId="0" fontId="4" fillId="9" borderId="4" xfId="0" applyFont="1" applyFill="1" applyBorder="1" applyAlignment="1">
      <alignment horizontal="right" vertical="center" wrapText="1"/>
    </xf>
    <xf numFmtId="0" fontId="4" fillId="9" borderId="5" xfId="0" applyFont="1" applyFill="1" applyBorder="1" applyAlignment="1">
      <alignment horizontal="center" vertical="center" wrapText="1"/>
    </xf>
    <xf numFmtId="43" fontId="0" fillId="10" borderId="6" xfId="2" applyFont="1" applyFill="1" applyBorder="1" applyProtection="1">
      <protection locked="0"/>
    </xf>
    <xf numFmtId="164" fontId="0" fillId="0" borderId="0" xfId="0" applyNumberFormat="1"/>
    <xf numFmtId="43" fontId="0" fillId="0" borderId="0" xfId="0" applyNumberFormat="1"/>
    <xf numFmtId="43" fontId="0" fillId="4" borderId="0" xfId="0" applyNumberFormat="1" applyFill="1"/>
    <xf numFmtId="43" fontId="0" fillId="4" borderId="6" xfId="2" applyFont="1" applyFill="1" applyBorder="1" applyProtection="1">
      <protection locked="0"/>
    </xf>
    <xf numFmtId="43" fontId="0" fillId="11" borderId="0" xfId="0" applyNumberFormat="1" applyFill="1"/>
    <xf numFmtId="43" fontId="0" fillId="12" borderId="0" xfId="0" applyNumberFormat="1" applyFill="1"/>
    <xf numFmtId="43" fontId="0" fillId="12" borderId="6" xfId="2" applyFont="1" applyFill="1" applyBorder="1" applyProtection="1">
      <protection locked="0"/>
    </xf>
    <xf numFmtId="43" fontId="0" fillId="13" borderId="6" xfId="2" applyFont="1" applyFill="1" applyBorder="1" applyProtection="1">
      <protection locked="0"/>
    </xf>
    <xf numFmtId="43" fontId="0" fillId="13" borderId="0" xfId="0" applyNumberFormat="1" applyFill="1"/>
    <xf numFmtId="0" fontId="4" fillId="6" borderId="23" xfId="0" applyFont="1" applyFill="1" applyBorder="1" applyAlignment="1">
      <alignment vertical="center" wrapText="1"/>
    </xf>
    <xf numFmtId="43" fontId="0" fillId="11" borderId="6" xfId="2" applyFont="1" applyFill="1" applyBorder="1" applyProtection="1">
      <protection locked="0"/>
    </xf>
    <xf numFmtId="0" fontId="8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6" xfId="2" applyFont="1" applyBorder="1" applyProtection="1"/>
    <xf numFmtId="43" fontId="0" fillId="4" borderId="6" xfId="2" applyFont="1" applyFill="1" applyBorder="1" applyProtection="1"/>
    <xf numFmtId="43" fontId="0" fillId="11" borderId="6" xfId="2" applyFont="1" applyFill="1" applyBorder="1" applyProtection="1"/>
    <xf numFmtId="43" fontId="0" fillId="12" borderId="6" xfId="2" applyFont="1" applyFill="1" applyBorder="1" applyProtection="1"/>
    <xf numFmtId="43" fontId="0" fillId="13" borderId="6" xfId="2" applyFont="1" applyFill="1" applyBorder="1" applyProtection="1"/>
  </cellXfs>
  <cellStyles count="3">
    <cellStyle name="Millares" xfId="2" builtinId="3"/>
    <cellStyle name="Normal" xfId="0" builtinId="0"/>
    <cellStyle name="Normal 4" xfId="1"/>
  </cellStyles>
  <dxfs count="27"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elementFormDefault="qualified">
      <xs:element name="Archivo">
        <xs:simpleType>
          <xs:restriction base="xs:integer">
            <xs:totalDigits value="15"/>
            <xs:pattern value="([0-9])+"/>
          </xs:restriction>
        </xs:simpleType>
      </xs:element>
      <xs:element name="ArchivoSICVECA">
        <xs:complexType>
          <xs:sequence>
            <xs:element ref="Encabezado"/>
            <xs:element ref="Datos"/>
          </xs:sequence>
        </xs:complexType>
      </xs:element>
      <xs:element name="ClaseDato">
        <xs:simpleType>
          <xs:restriction base="xs:integer">
            <xs:totalDigits value="5"/>
            <xs:pattern value="([0-9])+"/>
          </xs:restriction>
        </xs:simpleType>
      </xs:element>
      <xs:element name="CuentaCalcePlazoSemanal">
        <xs:simpleType>
          <xs:restriction base="xs:integer">
            <xs:totalDigits value="15"/>
          </xs:restriction>
        </xs:simpleType>
      </xs:element>
      <xs:element name="Datos">
        <xs:complexType>
          <xs:sequence>
            <xs:element ref="RegistroReporte" maxOccurs="1"/>
            <xs:element ref="Registro" maxOccurs="unbounded"/>
            <xs:element ref="RegistroTotal" maxOccurs="unbounded"/>
          </xs:sequence>
        </xs:complexType>
      </xs:element>
      <xs:element name="Encabezado">
        <xs:complexType>
          <xs:sequence>
            <xs:element ref="ClaseDato"/>
            <xs:element ref="VersionClaseDato"/>
            <xs:element ref="Archivo"/>
            <xs:element ref="VersionArchivo"/>
            <xs:element ref="Periodo"/>
            <xs:element ref="IdEntidad"/>
            <xs:element ref="TipoCarga"/>
            <xs:element ref="TipoMoneda"/>
          </xs:sequence>
        </xs:complexType>
      </xs:element>
      <xs:element name="IdEntidad">
        <xs:simpleType>
          <xs:restriction base="xs:string">
            <xs:maxLength value="30"/>
            <xs:minLength value="1"/>
          </xs:restriction>
        </xs:simpleType>
      </xs:element>
      <xs:element name="MontoCalcePlazoSemanal">
        <xs:simpleType>
          <xs:restriction base="xs:decimal">
            <xs:totalDigits value="22"/>
            <xs:fractionDigits value="2"/>
          </xs:restriction>
        </xs:simpleType>
      </xs:element>
      <xs:element name="MontoTotalCuentaSemanal">
        <xs:simpleType>
          <xs:restriction base="xs:decimal">
            <xs:totalDigits value="22"/>
            <xs:fractionDigits value="2"/>
          </xs:restriction>
        </xs:simpleType>
      </xs:element>
      <xs:element name="Periodo">
        <xs:simpleType>
          <xs:restriction base="xs:token">
            <xs:length value="10"/>
            <xs:pattern value="([0-3][0-9][/][0-1][0-9][/][0-2][0-9][0-9][0-9])?"/>
          </xs:restriction>
        </xs:simpleType>
      </xs:element>
      <xs:element name="RangoCalcePlazoSemanal">
        <xs:simpleType>
          <xs:restriction base="xs:integer">
            <xs:totalDigits value="5"/>
          </xs:restriction>
        </xs:simpleType>
      </xs:element>
      <xs:element name="SemanaReporte">
        <xs:simpleType>
          <xs:restriction base="xs:integer">
            <xs:totalDigits value="2"/>
          </xs:restriction>
        </xs:simpleType>
      </xs:element>
      <xs:element name="AnioReporte">
        <xs:simpleType>
          <xs:restriction base="xs:integer">
            <xs:totalDigits value="4"/>
          </xs:restriction>
        </xs:simpleType>
      </xs:element>
      <xs:element name="RegistroReporte">
        <xs:complexType>
          <xs:sequence>
            <xs:element ref="SemanaReporte"/>
            <xs:element ref="AnioReporte"/>
          </xs:sequence>
          <xs:attribute name="id" use="required">
            <xs:simpleType>
              <xs:restriction base="xs:integer">
							</xs:restriction>
            </xs:simpleType>
          </xs:attribute>
          <xs:attribute name="accion" use="required">
            <xs:simpleType>
              <xs:restriction base="xs:string">
                <xs:minLength value="1"/>
              </xs:restriction>
            </xs:simpleType>
          </xs:attribute>
        </xs:complexType>
      </xs:element>
      <xs:element name="Registro">
        <xs:complexType>
          <xs:sequence>
            <xs:element ref="CuentaCalcePlazoSemanal"/>
            <xs:element ref="TipoCatalogoSUGEF"/>
            <xs:element ref="RangoCalcePlazoSemanal"/>
            <xs:element ref="MontoCalcePlazoSemanal"/>
          </xs:sequence>
          <xs:attribute name="id" use="required">
            <xs:simpleType>
              <xs:restriction base="xs:integer">
							</xs:restriction>
            </xs:simpleType>
          </xs:attribute>
          <xs:attribute name="accion" use="required">
            <xs:simpleType>
              <xs:restriction base="xs:string">
                <xs:minLength value="1"/>
              </xs:restriction>
            </xs:simpleType>
          </xs:attribute>
        </xs:complexType>
      </xs:element>
      <xs:element name="RegistroTotal">
        <xs:complexType>
          <xs:sequence>
            <xs:element ref="CuentaCalcePlazoSemanal"/>
            <xs:element ref="TipoCatalogoSUGEF"/>
            <xs:element ref="MontoTotalCuentaSemanal"/>
          </xs:sequence>
          <xs:attribute name="id" use="required">
            <xs:simpleType>
              <xs:restriction base="xs:integer">
							</xs:restriction>
            </xs:simpleType>
          </xs:attribute>
          <xs:attribute name="accion" use="required">
            <xs:simpleType>
              <xs:restriction base="xs:string">
                <xs:minLength value="1"/>
              </xs:restriction>
            </xs:simpleType>
          </xs:attribute>
        </xs:complexType>
      </xs:element>
      <xs:element name="TipoCarga">
        <xs:simpleType>
          <xs:restriction base="xs:integer">
            <xs:totalDigits value="2"/>
            <xs:pattern value="([0-9])+"/>
          </xs:restriction>
        </xs:simpleType>
      </xs:element>
      <xs:element name="TipoCatalogoSUGEF">
        <xs:simpleType>
          <xs:restriction base="xs:integer">
            <xs:totalDigits value="2"/>
          </xs:restriction>
        </xs:simpleType>
      </xs:element>
      <xs:element name="TipoMoneda">
        <xs:simpleType>
          <xs:restriction base="xs:integer">
            <xs:totalDigits value="6"/>
            <xs:pattern value="([0-9])+"/>
          </xs:restriction>
        </xs:simpleType>
      </xs:element>
      <xs:element name="VersionArchivo">
        <xs:simpleType>
          <xs:restriction base="xs:decimal">
            <xs:totalDigits value="10"/>
            <xs:fractionDigits value="2"/>
            <xs:pattern value="([0-9])+.[0-9][0-9]?"/>
          </xs:restriction>
        </xs:simpleType>
      </xs:element>
      <xs:element name="VersionClaseDato">
        <xs:simpleType>
          <xs:restriction base="xs:decimal">
            <xs:totalDigits value="10"/>
            <xs:fractionDigits value="2"/>
            <xs:pattern value="([0-9])+.[0-9][0-9]?"/>
          </xs:restriction>
        </xs:simpleType>
      </xs:element>
    </xs:schema>
  </Schema>
  <Map ID="2" Name="ArchivoSICVECA_Map" RootElement="ArchivoSICVECA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3" name="Tabla13" displayName="Tabla13" ref="B9:G97" tableType="xml" totalsRowShown="0">
  <autoFilter ref="B9:G97"/>
  <tableColumns count="6">
    <tableColumn id="1" uniqueName="id" name="id">
      <calculatedColumnFormula>+'datos para xml'!K3</calculatedColumnFormula>
      <xmlColumnPr mapId="2" xpath="/ArchivoSICVECA/Datos/Registro/@id" xmlDataType="integer"/>
    </tableColumn>
    <tableColumn id="2" uniqueName="accion" name="accion" dataDxfId="26">
      <calculatedColumnFormula>+'datos para xml'!L3</calculatedColumnFormula>
      <xmlColumnPr mapId="2" xpath="/ArchivoSICVECA/Datos/Registro/@accion" xmlDataType="string"/>
    </tableColumn>
    <tableColumn id="3" uniqueName="CuentaCalcePlazoSemanal" name="CuentaCalcePlazoSemanal">
      <calculatedColumnFormula>+'datos para xml'!M3</calculatedColumnFormula>
      <xmlColumnPr mapId="2" xpath="/ArchivoSICVECA/Datos/Registro/CuentaCalcePlazoSemanal" xmlDataType="integer"/>
    </tableColumn>
    <tableColumn id="4" uniqueName="TipoCatalogoSUGEF" name="TipoCatalogoSUGEF">
      <calculatedColumnFormula>+'datos para xml'!N3</calculatedColumnFormula>
      <xmlColumnPr mapId="2" xpath="/ArchivoSICVECA/Datos/Registro/TipoCatalogoSUGEF" xmlDataType="integer"/>
    </tableColumn>
    <tableColumn id="5" uniqueName="RangoCalcePlazoSemanal" name="RangoCalcePlazoSemanal">
      <calculatedColumnFormula>+'datos para xml'!O3</calculatedColumnFormula>
      <xmlColumnPr mapId="2" xpath="/ArchivoSICVECA/Datos/Registro/RangoCalcePlazoSemanal" xmlDataType="integer"/>
    </tableColumn>
    <tableColumn id="6" uniqueName="MontoCalcePlazoSemanal" name="MontoCalcePlazoSemanal">
      <calculatedColumnFormula>+'datos para xml'!P3</calculatedColumnFormula>
      <xmlColumnPr mapId="2" xpath="/ArchivoSICVECA/Datos/Registro/MontoCalcePlazoSemanal" xmlDataType="decimal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14" displayName="Tabla14" ref="I9:M31" tableType="xml" totalsRowShown="0">
  <autoFilter ref="I9:M31"/>
  <tableColumns count="5">
    <tableColumn id="1" uniqueName="id" name="id">
      <calculatedColumnFormula>+'datos para xml'!R3</calculatedColumnFormula>
      <xmlColumnPr mapId="2" xpath="/ArchivoSICVECA/Datos/RegistroTotal/@id" xmlDataType="integer"/>
    </tableColumn>
    <tableColumn id="2" uniqueName="accion" name="accion" dataDxfId="25" totalsRowDxfId="24">
      <calculatedColumnFormula>+'datos para xml'!S3</calculatedColumnFormula>
      <xmlColumnPr mapId="2" xpath="/ArchivoSICVECA/Datos/RegistroTotal/@accion" xmlDataType="string"/>
    </tableColumn>
    <tableColumn id="3" uniqueName="CuentaCalcePlazoSemanal" name="CuentaCalcePlazoSemanal">
      <calculatedColumnFormula>+'datos para xml'!T3</calculatedColumnFormula>
      <xmlColumnPr mapId="2" xpath="/ArchivoSICVECA/Datos/RegistroTotal/CuentaCalcePlazoSemanal" xmlDataType="integer"/>
    </tableColumn>
    <tableColumn id="4" uniqueName="TipoCatalogoSUGEF" name="TipoCatalogoSUGEF">
      <calculatedColumnFormula>+'datos para xml'!U3</calculatedColumnFormula>
      <xmlColumnPr mapId="2" xpath="/ArchivoSICVECA/Datos/RegistroTotal/TipoCatalogoSUGEF" xmlDataType="integer"/>
    </tableColumn>
    <tableColumn id="5" uniqueName="MontoTotalCuentaSemanal" name="MontoTotalCuentaSemanal">
      <calculatedColumnFormula>+'datos para xml'!V3</calculatedColumnFormula>
      <xmlColumnPr mapId="2" xpath="/ArchivoSICVECA/Datos/RegistroTotal/MontoTotalCuentaSemanal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3" connectionId="0">
    <xmlCellPr id="1" uniqueName="ClaseDato">
      <xmlPr mapId="2" xpath="/ArchivoSICVECA/Encabezado/ClaseDato" xmlDataType="integer"/>
    </xmlCellPr>
  </singleXmlCell>
  <singleXmlCell id="2" r="C3" connectionId="0">
    <xmlCellPr id="1" uniqueName="VersionClaseDato">
      <xmlPr mapId="2" xpath="/ArchivoSICVECA/Encabezado/VersionClaseDato" xmlDataType="decimal"/>
    </xmlCellPr>
  </singleXmlCell>
  <singleXmlCell id="3" r="D3" connectionId="0">
    <xmlCellPr id="1" uniqueName="Archivo">
      <xmlPr mapId="2" xpath="/ArchivoSICVECA/Encabezado/Archivo" xmlDataType="integer"/>
    </xmlCellPr>
  </singleXmlCell>
  <singleXmlCell id="4" r="E3" connectionId="0">
    <xmlCellPr id="1" uniqueName="VersionArchivo">
      <xmlPr mapId="2" xpath="/ArchivoSICVECA/Encabezado/VersionArchivo" xmlDataType="decimal"/>
    </xmlCellPr>
  </singleXmlCell>
  <singleXmlCell id="5" r="F3" connectionId="0">
    <xmlCellPr id="1" uniqueName="Periodo">
      <xmlPr mapId="2" xpath="/ArchivoSICVECA/Encabezado/Periodo" xmlDataType="token"/>
    </xmlCellPr>
  </singleXmlCell>
  <singleXmlCell id="6" r="G3" connectionId="0">
    <xmlCellPr id="1" uniqueName="IdEntidad">
      <xmlPr mapId="2" xpath="/ArchivoSICVECA/Encabezado/IdEntidad" xmlDataType="string"/>
    </xmlCellPr>
  </singleXmlCell>
  <singleXmlCell id="7" r="H3" connectionId="0">
    <xmlCellPr id="1" uniqueName="TipoCarga">
      <xmlPr mapId="2" xpath="/ArchivoSICVECA/Encabezado/TipoCarga" xmlDataType="integer"/>
    </xmlCellPr>
  </singleXmlCell>
  <singleXmlCell id="8" r="I3" connectionId="0">
    <xmlCellPr id="1" uniqueName="TipoMoneda">
      <xmlPr mapId="2" xpath="/ArchivoSICVECA/Encabezado/TipoMoneda" xmlDataType="integer"/>
    </xmlCellPr>
  </singleXmlCell>
  <singleXmlCell id="9" r="B7" connectionId="0">
    <xmlCellPr id="1" uniqueName="id">
      <xmlPr mapId="2" xpath="/ArchivoSICVECA/Datos/RegistroReporte/@id" xmlDataType="integer"/>
    </xmlCellPr>
  </singleXmlCell>
  <singleXmlCell id="10" r="C7" connectionId="0">
    <xmlCellPr id="1" uniqueName="accion">
      <xmlPr mapId="2" xpath="/ArchivoSICVECA/Datos/RegistroReporte/@accion" xmlDataType="string"/>
    </xmlCellPr>
  </singleXmlCell>
  <singleXmlCell id="11" r="D7" connectionId="0">
    <xmlCellPr id="1" uniqueName="SemanaReporte">
      <xmlPr mapId="2" xpath="/ArchivoSICVECA/Datos/RegistroReporte/SemanaReporte" xmlDataType="integer"/>
    </xmlCellPr>
  </singleXmlCell>
  <singleXmlCell id="12" r="E7" connectionId="0">
    <xmlCellPr id="1" uniqueName="AnioReporte">
      <xmlPr mapId="2" xpath="/ArchivoSICVECA/Datos/RegistroReporte/AnioReporte" xmlDataType="integer"/>
    </xmlCellPr>
  </singleXmlCell>
</singleXmlCel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M97"/>
  <sheetViews>
    <sheetView showGridLines="0" tabSelected="1" topLeftCell="A77" zoomScale="70" zoomScaleNormal="70" workbookViewId="0">
      <selection activeCell="K94" sqref="K94"/>
    </sheetView>
  </sheetViews>
  <sheetFormatPr baseColWidth="10" defaultRowHeight="14.4" x14ac:dyDescent="0.3"/>
  <cols>
    <col min="2" max="2" width="4.77734375" customWidth="1"/>
    <col min="3" max="3" width="8.6640625" customWidth="1"/>
    <col min="4" max="4" width="25.5546875" bestFit="1" customWidth="1"/>
    <col min="5" max="5" width="19.88671875" bestFit="1" customWidth="1"/>
    <col min="6" max="6" width="24.88671875" bestFit="1" customWidth="1"/>
    <col min="7" max="7" width="25.33203125" bestFit="1" customWidth="1"/>
    <col min="9" max="9" width="11.88671875" bestFit="1" customWidth="1"/>
    <col min="10" max="10" width="8.6640625" customWidth="1"/>
    <col min="11" max="11" width="25.5546875" bestFit="1" customWidth="1"/>
    <col min="12" max="12" width="19.88671875" bestFit="1" customWidth="1"/>
    <col min="13" max="13" width="26.6640625" bestFit="1" customWidth="1"/>
  </cols>
  <sheetData>
    <row r="1" spans="2:13" ht="15" thickBot="1" x14ac:dyDescent="0.35"/>
    <row r="2" spans="2:13" x14ac:dyDescent="0.3">
      <c r="B2" s="26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</row>
    <row r="3" spans="2:13" ht="15" thickBot="1" x14ac:dyDescent="0.35">
      <c r="B3" s="28">
        <f>+'datos para xml'!B3</f>
        <v>32</v>
      </c>
      <c r="C3" s="29" t="str">
        <f>+'datos para xml'!C3</f>
        <v>1.0</v>
      </c>
      <c r="D3" s="29">
        <f>+'datos para xml'!D3</f>
        <v>3201</v>
      </c>
      <c r="E3" s="29" t="str">
        <f>+'datos para xml'!E3</f>
        <v>1.0</v>
      </c>
      <c r="F3" s="38" t="str">
        <f>+'datos para xml'!F3</f>
        <v>01/06/2011</v>
      </c>
      <c r="G3" s="30" t="str">
        <f>+'datos para xml'!G3</f>
        <v>sugef</v>
      </c>
      <c r="H3" s="29">
        <f>+'datos para xml'!H3</f>
        <v>1</v>
      </c>
      <c r="I3" s="29">
        <f>+'datos para xml'!I3</f>
        <v>1</v>
      </c>
    </row>
    <row r="4" spans="2:13" x14ac:dyDescent="0.3">
      <c r="F4" s="1"/>
      <c r="G4" s="1"/>
    </row>
    <row r="5" spans="2:13" ht="15" thickBot="1" x14ac:dyDescent="0.35">
      <c r="F5" s="1"/>
      <c r="G5" s="1"/>
    </row>
    <row r="6" spans="2:13" ht="15" thickTop="1" x14ac:dyDescent="0.3">
      <c r="B6" s="31" t="s">
        <v>8</v>
      </c>
      <c r="C6" s="32" t="s">
        <v>9</v>
      </c>
      <c r="D6" s="32" t="s">
        <v>51</v>
      </c>
      <c r="E6" s="33" t="s">
        <v>52</v>
      </c>
    </row>
    <row r="7" spans="2:13" ht="15" thickBot="1" x14ac:dyDescent="0.35">
      <c r="B7" s="34">
        <f>+'datos para xml'!B7</f>
        <v>1</v>
      </c>
      <c r="C7" s="35" t="str">
        <f>+'datos para xml'!C7</f>
        <v>insertar</v>
      </c>
      <c r="D7" s="36">
        <f>+'datos para xml'!D7</f>
        <v>24</v>
      </c>
      <c r="E7" s="37">
        <f>+'datos para xml'!E7</f>
        <v>2011</v>
      </c>
    </row>
    <row r="8" spans="2:13" ht="15" thickTop="1" x14ac:dyDescent="0.3"/>
    <row r="9" spans="2:13" x14ac:dyDescent="0.3"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  <c r="I9" t="s">
        <v>8</v>
      </c>
      <c r="J9" t="s">
        <v>9</v>
      </c>
      <c r="K9" t="s">
        <v>10</v>
      </c>
      <c r="L9" t="s">
        <v>11</v>
      </c>
      <c r="M9" t="s">
        <v>14</v>
      </c>
    </row>
    <row r="10" spans="2:13" x14ac:dyDescent="0.3">
      <c r="B10">
        <f>+'datos para xml'!K3</f>
        <v>2</v>
      </c>
      <c r="C10" s="1" t="str">
        <f>+'datos para xml'!L3</f>
        <v>insertar</v>
      </c>
      <c r="D10">
        <f>+'datos para xml'!M3</f>
        <v>12111</v>
      </c>
      <c r="E10">
        <f>+'datos para xml'!N3</f>
        <v>4</v>
      </c>
      <c r="F10">
        <f>+'datos para xml'!O3</f>
        <v>1</v>
      </c>
      <c r="G10">
        <f>+'datos para xml'!P3</f>
        <v>0</v>
      </c>
      <c r="I10">
        <f>+'datos para xml'!R3</f>
        <v>90</v>
      </c>
      <c r="J10" s="1" t="str">
        <f>+'datos para xml'!S3</f>
        <v>insertar</v>
      </c>
      <c r="K10">
        <f>+'datos para xml'!T3</f>
        <v>12111</v>
      </c>
      <c r="L10">
        <f>+'datos para xml'!U3</f>
        <v>4</v>
      </c>
      <c r="M10">
        <f>+'datos para xml'!V3</f>
        <v>0</v>
      </c>
    </row>
    <row r="11" spans="2:13" x14ac:dyDescent="0.3">
      <c r="B11">
        <f>+'datos para xml'!K4</f>
        <v>3</v>
      </c>
      <c r="C11" s="1" t="str">
        <f>+'datos para xml'!L4</f>
        <v>insertar</v>
      </c>
      <c r="D11">
        <f>+'datos para xml'!M4</f>
        <v>12112</v>
      </c>
      <c r="E11">
        <f>+'datos para xml'!N4</f>
        <v>4</v>
      </c>
      <c r="F11">
        <f>+'datos para xml'!O4</f>
        <v>1</v>
      </c>
      <c r="G11">
        <f>+'datos para xml'!P4</f>
        <v>0</v>
      </c>
      <c r="I11">
        <f>+'datos para xml'!R4</f>
        <v>91</v>
      </c>
      <c r="J11" s="1" t="str">
        <f>+'datos para xml'!S4</f>
        <v>insertar</v>
      </c>
      <c r="K11">
        <f>+'datos para xml'!T4</f>
        <v>12112</v>
      </c>
      <c r="L11">
        <f>+'datos para xml'!U4</f>
        <v>4</v>
      </c>
      <c r="M11">
        <f>+'datos para xml'!V4</f>
        <v>0</v>
      </c>
    </row>
    <row r="12" spans="2:13" x14ac:dyDescent="0.3">
      <c r="B12">
        <f>+'datos para xml'!K5</f>
        <v>4</v>
      </c>
      <c r="C12" s="1" t="str">
        <f>+'datos para xml'!L5</f>
        <v>insertar</v>
      </c>
      <c r="D12">
        <f>+'datos para xml'!M5</f>
        <v>12113</v>
      </c>
      <c r="E12">
        <f>+'datos para xml'!N5</f>
        <v>4</v>
      </c>
      <c r="F12">
        <f>+'datos para xml'!O5</f>
        <v>1</v>
      </c>
      <c r="G12">
        <f>+'datos para xml'!P5</f>
        <v>0</v>
      </c>
      <c r="I12">
        <f>+'datos para xml'!R5</f>
        <v>92</v>
      </c>
      <c r="J12" s="1" t="str">
        <f>+'datos para xml'!S5</f>
        <v>insertar</v>
      </c>
      <c r="K12">
        <f>+'datos para xml'!T5</f>
        <v>12113</v>
      </c>
      <c r="L12">
        <f>+'datos para xml'!U5</f>
        <v>4</v>
      </c>
      <c r="M12">
        <f>+'datos para xml'!V5</f>
        <v>0</v>
      </c>
    </row>
    <row r="13" spans="2:13" x14ac:dyDescent="0.3">
      <c r="B13">
        <f>+'datos para xml'!K6</f>
        <v>5</v>
      </c>
      <c r="C13" s="1" t="str">
        <f>+'datos para xml'!L6</f>
        <v>insertar</v>
      </c>
      <c r="D13">
        <f>+'datos para xml'!M6</f>
        <v>12114</v>
      </c>
      <c r="E13">
        <f>+'datos para xml'!N6</f>
        <v>4</v>
      </c>
      <c r="F13">
        <f>+'datos para xml'!O6</f>
        <v>1</v>
      </c>
      <c r="G13">
        <f ca="1">+'datos para xml'!P6</f>
        <v>42</v>
      </c>
      <c r="I13">
        <f>+'datos para xml'!R6</f>
        <v>93</v>
      </c>
      <c r="J13" s="1" t="str">
        <f>+'datos para xml'!S6</f>
        <v>insertar</v>
      </c>
      <c r="K13">
        <f>+'datos para xml'!T6</f>
        <v>12114</v>
      </c>
      <c r="L13">
        <f>+'datos para xml'!U6</f>
        <v>4</v>
      </c>
      <c r="M13">
        <f ca="1">+'datos para xml'!V6</f>
        <v>142</v>
      </c>
    </row>
    <row r="14" spans="2:13" x14ac:dyDescent="0.3">
      <c r="B14">
        <f>+'datos para xml'!K7</f>
        <v>6</v>
      </c>
      <c r="C14" s="1" t="str">
        <f>+'datos para xml'!L7</f>
        <v>insertar</v>
      </c>
      <c r="D14">
        <f>+'datos para xml'!M7</f>
        <v>12110</v>
      </c>
      <c r="E14">
        <f>+'datos para xml'!N7</f>
        <v>4</v>
      </c>
      <c r="F14">
        <f>+'datos para xml'!O7</f>
        <v>1</v>
      </c>
      <c r="G14">
        <f ca="1">+'datos para xml'!P7</f>
        <v>42</v>
      </c>
      <c r="I14">
        <f>+'datos para xml'!R7</f>
        <v>94</v>
      </c>
      <c r="J14" s="1" t="str">
        <f>+'datos para xml'!S7</f>
        <v>insertar</v>
      </c>
      <c r="K14">
        <f>+'datos para xml'!T7</f>
        <v>12110</v>
      </c>
      <c r="L14">
        <f>+'datos para xml'!U7</f>
        <v>4</v>
      </c>
      <c r="M14">
        <f ca="1">+'datos para xml'!V7</f>
        <v>142</v>
      </c>
    </row>
    <row r="15" spans="2:13" x14ac:dyDescent="0.3">
      <c r="B15">
        <f>+'datos para xml'!K8</f>
        <v>7</v>
      </c>
      <c r="C15" s="1" t="str">
        <f>+'datos para xml'!L8</f>
        <v>insertar</v>
      </c>
      <c r="D15">
        <f>+'datos para xml'!M8</f>
        <v>12121</v>
      </c>
      <c r="E15">
        <f>+'datos para xml'!N8</f>
        <v>4</v>
      </c>
      <c r="F15">
        <f>+'datos para xml'!O8</f>
        <v>1</v>
      </c>
      <c r="G15">
        <f>+'datos para xml'!P8</f>
        <v>0</v>
      </c>
      <c r="I15">
        <f>+'datos para xml'!R8</f>
        <v>95</v>
      </c>
      <c r="J15" s="1" t="str">
        <f>+'datos para xml'!S8</f>
        <v>insertar</v>
      </c>
      <c r="K15">
        <f>+'datos para xml'!T8</f>
        <v>12121</v>
      </c>
      <c r="L15">
        <f>+'datos para xml'!U8</f>
        <v>4</v>
      </c>
      <c r="M15">
        <f>+'datos para xml'!V8</f>
        <v>0</v>
      </c>
    </row>
    <row r="16" spans="2:13" x14ac:dyDescent="0.3">
      <c r="B16">
        <f>+'datos para xml'!K9</f>
        <v>8</v>
      </c>
      <c r="C16" s="1" t="str">
        <f>+'datos para xml'!L9</f>
        <v>insertar</v>
      </c>
      <c r="D16">
        <f>+'datos para xml'!M9</f>
        <v>12122</v>
      </c>
      <c r="E16">
        <f>+'datos para xml'!N9</f>
        <v>4</v>
      </c>
      <c r="F16">
        <f>+'datos para xml'!O9</f>
        <v>1</v>
      </c>
      <c r="G16">
        <f>+'datos para xml'!P9</f>
        <v>0</v>
      </c>
      <c r="I16">
        <f>+'datos para xml'!R9</f>
        <v>96</v>
      </c>
      <c r="J16" s="1" t="str">
        <f>+'datos para xml'!S9</f>
        <v>insertar</v>
      </c>
      <c r="K16">
        <f>+'datos para xml'!T9</f>
        <v>12122</v>
      </c>
      <c r="L16">
        <f>+'datos para xml'!U9</f>
        <v>4</v>
      </c>
      <c r="M16">
        <f>+'datos para xml'!V9</f>
        <v>0</v>
      </c>
    </row>
    <row r="17" spans="2:13" x14ac:dyDescent="0.3">
      <c r="B17">
        <f>+'datos para xml'!K10</f>
        <v>9</v>
      </c>
      <c r="C17" s="1" t="str">
        <f>+'datos para xml'!L10</f>
        <v>insertar</v>
      </c>
      <c r="D17">
        <f>+'datos para xml'!M10</f>
        <v>12123</v>
      </c>
      <c r="E17">
        <f>+'datos para xml'!N10</f>
        <v>4</v>
      </c>
      <c r="F17">
        <f>+'datos para xml'!O10</f>
        <v>1</v>
      </c>
      <c r="G17">
        <f>+'datos para xml'!P10</f>
        <v>0</v>
      </c>
      <c r="I17">
        <f>+'datos para xml'!R10</f>
        <v>97</v>
      </c>
      <c r="J17" s="1" t="str">
        <f>+'datos para xml'!S10</f>
        <v>insertar</v>
      </c>
      <c r="K17">
        <f>+'datos para xml'!T10</f>
        <v>12123</v>
      </c>
      <c r="L17">
        <f>+'datos para xml'!U10</f>
        <v>4</v>
      </c>
      <c r="M17">
        <f>+'datos para xml'!V10</f>
        <v>0</v>
      </c>
    </row>
    <row r="18" spans="2:13" x14ac:dyDescent="0.3">
      <c r="B18">
        <f>+'datos para xml'!K11</f>
        <v>10</v>
      </c>
      <c r="C18" s="1" t="str">
        <f>+'datos para xml'!L11</f>
        <v>insertar</v>
      </c>
      <c r="D18">
        <f>+'datos para xml'!M11</f>
        <v>12124</v>
      </c>
      <c r="E18">
        <f>+'datos para xml'!N11</f>
        <v>4</v>
      </c>
      <c r="F18">
        <f>+'datos para xml'!O11</f>
        <v>1</v>
      </c>
      <c r="G18">
        <f>+'datos para xml'!P11</f>
        <v>0</v>
      </c>
      <c r="I18">
        <f>+'datos para xml'!R11</f>
        <v>98</v>
      </c>
      <c r="J18" s="1" t="str">
        <f>+'datos para xml'!S11</f>
        <v>insertar</v>
      </c>
      <c r="K18">
        <f>+'datos para xml'!T11</f>
        <v>12124</v>
      </c>
      <c r="L18">
        <f>+'datos para xml'!U11</f>
        <v>4</v>
      </c>
      <c r="M18">
        <f>+'datos para xml'!V11</f>
        <v>0</v>
      </c>
    </row>
    <row r="19" spans="2:13" x14ac:dyDescent="0.3">
      <c r="B19">
        <f>+'datos para xml'!K12</f>
        <v>11</v>
      </c>
      <c r="C19" s="1" t="str">
        <f>+'datos para xml'!L12</f>
        <v>insertar</v>
      </c>
      <c r="D19">
        <f>+'datos para xml'!M12</f>
        <v>12120</v>
      </c>
      <c r="E19">
        <f>+'datos para xml'!N12</f>
        <v>4</v>
      </c>
      <c r="F19">
        <f>+'datos para xml'!O12</f>
        <v>1</v>
      </c>
      <c r="G19">
        <f>+'datos para xml'!P12</f>
        <v>0</v>
      </c>
      <c r="I19">
        <f>+'datos para xml'!R12</f>
        <v>99</v>
      </c>
      <c r="J19" s="1" t="str">
        <f>+'datos para xml'!S12</f>
        <v>insertar</v>
      </c>
      <c r="K19">
        <f>+'datos para xml'!T12</f>
        <v>12120</v>
      </c>
      <c r="L19">
        <f>+'datos para xml'!U12</f>
        <v>4</v>
      </c>
      <c r="M19">
        <f>+'datos para xml'!V12</f>
        <v>0</v>
      </c>
    </row>
    <row r="20" spans="2:13" x14ac:dyDescent="0.3">
      <c r="B20">
        <f>+'datos para xml'!K13</f>
        <v>12</v>
      </c>
      <c r="C20" s="1" t="str">
        <f>+'datos para xml'!L13</f>
        <v>insertar</v>
      </c>
      <c r="D20">
        <f>+'datos para xml'!M13</f>
        <v>12100</v>
      </c>
      <c r="E20">
        <f>+'datos para xml'!N13</f>
        <v>4</v>
      </c>
      <c r="F20">
        <f>+'datos para xml'!O13</f>
        <v>1</v>
      </c>
      <c r="G20">
        <f ca="1">+'datos para xml'!P13</f>
        <v>42</v>
      </c>
      <c r="I20">
        <f>+'datos para xml'!R13</f>
        <v>100</v>
      </c>
      <c r="J20" s="1" t="str">
        <f>+'datos para xml'!S13</f>
        <v>insertar</v>
      </c>
      <c r="K20">
        <f>+'datos para xml'!T13</f>
        <v>12100</v>
      </c>
      <c r="L20">
        <f>+'datos para xml'!U13</f>
        <v>4</v>
      </c>
      <c r="M20">
        <f ca="1">+'datos para xml'!V13</f>
        <v>142</v>
      </c>
    </row>
    <row r="21" spans="2:13" x14ac:dyDescent="0.3">
      <c r="B21">
        <f>+'datos para xml'!K14</f>
        <v>13</v>
      </c>
      <c r="C21" s="1" t="str">
        <f>+'datos para xml'!L14</f>
        <v>insertar</v>
      </c>
      <c r="D21">
        <f>+'datos para xml'!M14</f>
        <v>12211</v>
      </c>
      <c r="E21">
        <f>+'datos para xml'!N14</f>
        <v>4</v>
      </c>
      <c r="F21">
        <f>+'datos para xml'!O14</f>
        <v>1</v>
      </c>
      <c r="G21">
        <f>+'datos para xml'!P14</f>
        <v>0</v>
      </c>
      <c r="I21">
        <f>+'datos para xml'!R14</f>
        <v>101</v>
      </c>
      <c r="J21" s="1" t="str">
        <f>+'datos para xml'!S14</f>
        <v>insertar</v>
      </c>
      <c r="K21">
        <f>+'datos para xml'!T14</f>
        <v>12211</v>
      </c>
      <c r="L21">
        <f>+'datos para xml'!U14</f>
        <v>4</v>
      </c>
      <c r="M21">
        <f>+'datos para xml'!V14</f>
        <v>0</v>
      </c>
    </row>
    <row r="22" spans="2:13" x14ac:dyDescent="0.3">
      <c r="B22">
        <f>+'datos para xml'!K15</f>
        <v>14</v>
      </c>
      <c r="C22" s="1" t="str">
        <f>+'datos para xml'!L15</f>
        <v>insertar</v>
      </c>
      <c r="D22">
        <f>+'datos para xml'!M15</f>
        <v>12212</v>
      </c>
      <c r="E22">
        <f>+'datos para xml'!N15</f>
        <v>4</v>
      </c>
      <c r="F22">
        <f>+'datos para xml'!O15</f>
        <v>1</v>
      </c>
      <c r="G22">
        <f>+'datos para xml'!P15</f>
        <v>0</v>
      </c>
      <c r="I22">
        <f>+'datos para xml'!R15</f>
        <v>102</v>
      </c>
      <c r="J22" s="1" t="str">
        <f>+'datos para xml'!S15</f>
        <v>insertar</v>
      </c>
      <c r="K22">
        <f>+'datos para xml'!T15</f>
        <v>12212</v>
      </c>
      <c r="L22">
        <f>+'datos para xml'!U15</f>
        <v>4</v>
      </c>
      <c r="M22">
        <f>+'datos para xml'!V15</f>
        <v>0</v>
      </c>
    </row>
    <row r="23" spans="2:13" x14ac:dyDescent="0.3">
      <c r="B23">
        <f>+'datos para xml'!K16</f>
        <v>15</v>
      </c>
      <c r="C23" s="1" t="str">
        <f>+'datos para xml'!L16</f>
        <v>insertar</v>
      </c>
      <c r="D23">
        <f>+'datos para xml'!M16</f>
        <v>12213</v>
      </c>
      <c r="E23">
        <f>+'datos para xml'!N16</f>
        <v>4</v>
      </c>
      <c r="F23">
        <f>+'datos para xml'!O16</f>
        <v>1</v>
      </c>
      <c r="G23">
        <f>+'datos para xml'!P16</f>
        <v>0</v>
      </c>
      <c r="I23">
        <f>+'datos para xml'!R16</f>
        <v>103</v>
      </c>
      <c r="J23" s="1" t="str">
        <f>+'datos para xml'!S16</f>
        <v>insertar</v>
      </c>
      <c r="K23">
        <f>+'datos para xml'!T16</f>
        <v>12213</v>
      </c>
      <c r="L23">
        <f>+'datos para xml'!U16</f>
        <v>4</v>
      </c>
      <c r="M23">
        <f>+'datos para xml'!V16</f>
        <v>0</v>
      </c>
    </row>
    <row r="24" spans="2:13" x14ac:dyDescent="0.3">
      <c r="B24">
        <f>+'datos para xml'!K17</f>
        <v>16</v>
      </c>
      <c r="C24" s="1" t="str">
        <f>+'datos para xml'!L17</f>
        <v>insertar</v>
      </c>
      <c r="D24">
        <f>+'datos para xml'!M17</f>
        <v>12214</v>
      </c>
      <c r="E24">
        <f>+'datos para xml'!N17</f>
        <v>4</v>
      </c>
      <c r="F24">
        <f>+'datos para xml'!O17</f>
        <v>1</v>
      </c>
      <c r="G24">
        <f ca="1">+'datos para xml'!P17</f>
        <v>21</v>
      </c>
      <c r="I24">
        <f>+'datos para xml'!R17</f>
        <v>104</v>
      </c>
      <c r="J24" s="1" t="str">
        <f>+'datos para xml'!S17</f>
        <v>insertar</v>
      </c>
      <c r="K24">
        <f>+'datos para xml'!T17</f>
        <v>12214</v>
      </c>
      <c r="L24">
        <f>+'datos para xml'!U17</f>
        <v>4</v>
      </c>
      <c r="M24">
        <f ca="1">+'datos para xml'!V17</f>
        <v>100</v>
      </c>
    </row>
    <row r="25" spans="2:13" x14ac:dyDescent="0.3">
      <c r="B25">
        <f>+'datos para xml'!K18</f>
        <v>17</v>
      </c>
      <c r="C25" s="1" t="str">
        <f>+'datos para xml'!L18</f>
        <v>insertar</v>
      </c>
      <c r="D25">
        <f>+'datos para xml'!M18</f>
        <v>12210</v>
      </c>
      <c r="E25">
        <f>+'datos para xml'!N18</f>
        <v>4</v>
      </c>
      <c r="F25">
        <f>+'datos para xml'!O18</f>
        <v>1</v>
      </c>
      <c r="G25">
        <f ca="1">+'datos para xml'!P18</f>
        <v>21</v>
      </c>
      <c r="I25">
        <f>+'datos para xml'!R18</f>
        <v>105</v>
      </c>
      <c r="J25" s="1" t="str">
        <f>+'datos para xml'!S18</f>
        <v>insertar</v>
      </c>
      <c r="K25">
        <f>+'datos para xml'!T18</f>
        <v>12210</v>
      </c>
      <c r="L25">
        <f>+'datos para xml'!U18</f>
        <v>4</v>
      </c>
      <c r="M25">
        <f ca="1">+'datos para xml'!V18</f>
        <v>100</v>
      </c>
    </row>
    <row r="26" spans="2:13" x14ac:dyDescent="0.3">
      <c r="B26">
        <f>+'datos para xml'!K19</f>
        <v>18</v>
      </c>
      <c r="C26" s="1" t="str">
        <f>+'datos para xml'!L19</f>
        <v>insertar</v>
      </c>
      <c r="D26">
        <f>+'datos para xml'!M19</f>
        <v>12221</v>
      </c>
      <c r="E26">
        <f>+'datos para xml'!N19</f>
        <v>4</v>
      </c>
      <c r="F26">
        <f>+'datos para xml'!O19</f>
        <v>1</v>
      </c>
      <c r="G26">
        <f>+'datos para xml'!P19</f>
        <v>0</v>
      </c>
      <c r="I26">
        <f>+'datos para xml'!R19</f>
        <v>106</v>
      </c>
      <c r="J26" s="1" t="str">
        <f>+'datos para xml'!S19</f>
        <v>insertar</v>
      </c>
      <c r="K26">
        <f>+'datos para xml'!T19</f>
        <v>12221</v>
      </c>
      <c r="L26">
        <f>+'datos para xml'!U19</f>
        <v>4</v>
      </c>
      <c r="M26">
        <f>+'datos para xml'!V19</f>
        <v>0</v>
      </c>
    </row>
    <row r="27" spans="2:13" x14ac:dyDescent="0.3">
      <c r="B27">
        <f>+'datos para xml'!K20</f>
        <v>19</v>
      </c>
      <c r="C27" s="1" t="str">
        <f>+'datos para xml'!L20</f>
        <v>insertar</v>
      </c>
      <c r="D27">
        <f>+'datos para xml'!M20</f>
        <v>12222</v>
      </c>
      <c r="E27">
        <f>+'datos para xml'!N20</f>
        <v>4</v>
      </c>
      <c r="F27">
        <f>+'datos para xml'!O20</f>
        <v>1</v>
      </c>
      <c r="G27">
        <f>+'datos para xml'!P20</f>
        <v>0</v>
      </c>
      <c r="I27">
        <f>+'datos para xml'!R20</f>
        <v>107</v>
      </c>
      <c r="J27" s="1" t="str">
        <f>+'datos para xml'!S20</f>
        <v>insertar</v>
      </c>
      <c r="K27">
        <f>+'datos para xml'!T20</f>
        <v>12222</v>
      </c>
      <c r="L27">
        <f>+'datos para xml'!U20</f>
        <v>4</v>
      </c>
      <c r="M27">
        <f>+'datos para xml'!V20</f>
        <v>0</v>
      </c>
    </row>
    <row r="28" spans="2:13" x14ac:dyDescent="0.3">
      <c r="B28">
        <f>+'datos para xml'!K21</f>
        <v>20</v>
      </c>
      <c r="C28" s="1" t="str">
        <f>+'datos para xml'!L21</f>
        <v>insertar</v>
      </c>
      <c r="D28">
        <f>+'datos para xml'!M21</f>
        <v>12223</v>
      </c>
      <c r="E28">
        <f>+'datos para xml'!N21</f>
        <v>4</v>
      </c>
      <c r="F28">
        <f>+'datos para xml'!O21</f>
        <v>1</v>
      </c>
      <c r="G28">
        <f>+'datos para xml'!P21</f>
        <v>0</v>
      </c>
      <c r="I28">
        <f>+'datos para xml'!R21</f>
        <v>108</v>
      </c>
      <c r="J28" s="1" t="str">
        <f>+'datos para xml'!S21</f>
        <v>insertar</v>
      </c>
      <c r="K28">
        <f>+'datos para xml'!T21</f>
        <v>12223</v>
      </c>
      <c r="L28">
        <f>+'datos para xml'!U21</f>
        <v>4</v>
      </c>
      <c r="M28">
        <f>+'datos para xml'!V21</f>
        <v>0</v>
      </c>
    </row>
    <row r="29" spans="2:13" x14ac:dyDescent="0.3">
      <c r="B29">
        <f>+'datos para xml'!K22</f>
        <v>21</v>
      </c>
      <c r="C29" s="1" t="str">
        <f>+'datos para xml'!L22</f>
        <v>insertar</v>
      </c>
      <c r="D29">
        <f>+'datos para xml'!M22</f>
        <v>12224</v>
      </c>
      <c r="E29">
        <f>+'datos para xml'!N22</f>
        <v>4</v>
      </c>
      <c r="F29">
        <f>+'datos para xml'!O22</f>
        <v>1</v>
      </c>
      <c r="G29">
        <f>+'datos para xml'!P22</f>
        <v>0</v>
      </c>
      <c r="I29">
        <f>+'datos para xml'!R22</f>
        <v>109</v>
      </c>
      <c r="J29" s="1" t="str">
        <f>+'datos para xml'!S22</f>
        <v>insertar</v>
      </c>
      <c r="K29">
        <f>+'datos para xml'!T22</f>
        <v>12224</v>
      </c>
      <c r="L29">
        <f>+'datos para xml'!U22</f>
        <v>4</v>
      </c>
      <c r="M29">
        <f>+'datos para xml'!V22</f>
        <v>0</v>
      </c>
    </row>
    <row r="30" spans="2:13" x14ac:dyDescent="0.3">
      <c r="B30">
        <f>+'datos para xml'!K23</f>
        <v>22</v>
      </c>
      <c r="C30" s="1" t="str">
        <f>+'datos para xml'!L23</f>
        <v>insertar</v>
      </c>
      <c r="D30">
        <f>+'datos para xml'!M23</f>
        <v>12220</v>
      </c>
      <c r="E30">
        <f>+'datos para xml'!N23</f>
        <v>4</v>
      </c>
      <c r="F30">
        <f>+'datos para xml'!O23</f>
        <v>1</v>
      </c>
      <c r="G30">
        <f>+'datos para xml'!P23</f>
        <v>0</v>
      </c>
      <c r="I30">
        <f>+'datos para xml'!R23</f>
        <v>110</v>
      </c>
      <c r="J30" s="1" t="str">
        <f>+'datos para xml'!S23</f>
        <v>insertar</v>
      </c>
      <c r="K30">
        <f>+'datos para xml'!T23</f>
        <v>12220</v>
      </c>
      <c r="L30">
        <f>+'datos para xml'!U23</f>
        <v>4</v>
      </c>
      <c r="M30">
        <f>+'datos para xml'!V23</f>
        <v>0</v>
      </c>
    </row>
    <row r="31" spans="2:13" x14ac:dyDescent="0.3">
      <c r="B31">
        <f>+'datos para xml'!K24</f>
        <v>23</v>
      </c>
      <c r="C31" s="1" t="str">
        <f>+'datos para xml'!L24</f>
        <v>insertar</v>
      </c>
      <c r="D31">
        <f>+'datos para xml'!M24</f>
        <v>12200</v>
      </c>
      <c r="E31">
        <f>+'datos para xml'!N24</f>
        <v>4</v>
      </c>
      <c r="F31">
        <f>+'datos para xml'!O24</f>
        <v>1</v>
      </c>
      <c r="G31">
        <f ca="1">+'datos para xml'!P24</f>
        <v>21</v>
      </c>
      <c r="I31">
        <f>+'datos para xml'!R24</f>
        <v>111</v>
      </c>
      <c r="J31" s="1" t="str">
        <f>+'datos para xml'!S24</f>
        <v>insertar</v>
      </c>
      <c r="K31">
        <f>+'datos para xml'!T24</f>
        <v>12200</v>
      </c>
      <c r="L31">
        <f>+'datos para xml'!U24</f>
        <v>4</v>
      </c>
      <c r="M31">
        <f ca="1">+'datos para xml'!V24</f>
        <v>100</v>
      </c>
    </row>
    <row r="32" spans="2:13" x14ac:dyDescent="0.3">
      <c r="B32">
        <f>+'datos para xml'!K25</f>
        <v>24</v>
      </c>
      <c r="C32" s="1" t="str">
        <f>+'datos para xml'!L25</f>
        <v>insertar</v>
      </c>
      <c r="D32">
        <f>+'datos para xml'!M25</f>
        <v>12111</v>
      </c>
      <c r="E32">
        <f>+'datos para xml'!N25</f>
        <v>4</v>
      </c>
      <c r="F32">
        <f>+'datos para xml'!O25</f>
        <v>2</v>
      </c>
      <c r="G32">
        <f>+'datos para xml'!P25</f>
        <v>0</v>
      </c>
    </row>
    <row r="33" spans="2:7" x14ac:dyDescent="0.3">
      <c r="B33">
        <f>+'datos para xml'!K26</f>
        <v>25</v>
      </c>
      <c r="C33" s="1" t="str">
        <f>+'datos para xml'!L26</f>
        <v>insertar</v>
      </c>
      <c r="D33">
        <f>+'datos para xml'!M26</f>
        <v>12112</v>
      </c>
      <c r="E33">
        <f>+'datos para xml'!N26</f>
        <v>4</v>
      </c>
      <c r="F33">
        <f>+'datos para xml'!O26</f>
        <v>2</v>
      </c>
      <c r="G33">
        <f>+'datos para xml'!P26</f>
        <v>0</v>
      </c>
    </row>
    <row r="34" spans="2:7" x14ac:dyDescent="0.3">
      <c r="B34">
        <f>+'datos para xml'!K27</f>
        <v>26</v>
      </c>
      <c r="C34" s="1" t="str">
        <f>+'datos para xml'!L27</f>
        <v>insertar</v>
      </c>
      <c r="D34">
        <f>+'datos para xml'!M27</f>
        <v>12113</v>
      </c>
      <c r="E34">
        <f>+'datos para xml'!N27</f>
        <v>4</v>
      </c>
      <c r="F34">
        <f>+'datos para xml'!O27</f>
        <v>2</v>
      </c>
      <c r="G34">
        <f>+'datos para xml'!P27</f>
        <v>0</v>
      </c>
    </row>
    <row r="35" spans="2:7" x14ac:dyDescent="0.3">
      <c r="B35">
        <f>+'datos para xml'!K28</f>
        <v>27</v>
      </c>
      <c r="C35" s="1" t="str">
        <f>+'datos para xml'!L28</f>
        <v>insertar</v>
      </c>
      <c r="D35">
        <f>+'datos para xml'!M28</f>
        <v>12114</v>
      </c>
      <c r="E35">
        <f>+'datos para xml'!N28</f>
        <v>4</v>
      </c>
      <c r="F35">
        <f>+'datos para xml'!O28</f>
        <v>2</v>
      </c>
      <c r="G35">
        <f ca="1">+'datos para xml'!P28</f>
        <v>32</v>
      </c>
    </row>
    <row r="36" spans="2:7" x14ac:dyDescent="0.3">
      <c r="B36">
        <f>+'datos para xml'!K29</f>
        <v>28</v>
      </c>
      <c r="C36" s="1" t="str">
        <f>+'datos para xml'!L29</f>
        <v>insertar</v>
      </c>
      <c r="D36">
        <f>+'datos para xml'!M29</f>
        <v>12110</v>
      </c>
      <c r="E36">
        <f>+'datos para xml'!N29</f>
        <v>4</v>
      </c>
      <c r="F36">
        <f>+'datos para xml'!O29</f>
        <v>2</v>
      </c>
      <c r="G36">
        <f ca="1">+'datos para xml'!P29</f>
        <v>32</v>
      </c>
    </row>
    <row r="37" spans="2:7" x14ac:dyDescent="0.3">
      <c r="B37">
        <f>+'datos para xml'!K30</f>
        <v>29</v>
      </c>
      <c r="C37" s="1" t="str">
        <f>+'datos para xml'!L30</f>
        <v>insertar</v>
      </c>
      <c r="D37">
        <f>+'datos para xml'!M30</f>
        <v>12121</v>
      </c>
      <c r="E37">
        <f>+'datos para xml'!N30</f>
        <v>4</v>
      </c>
      <c r="F37">
        <f>+'datos para xml'!O30</f>
        <v>2</v>
      </c>
      <c r="G37">
        <f>+'datos para xml'!P30</f>
        <v>0</v>
      </c>
    </row>
    <row r="38" spans="2:7" x14ac:dyDescent="0.3">
      <c r="B38">
        <f>+'datos para xml'!K31</f>
        <v>30</v>
      </c>
      <c r="C38" s="1" t="str">
        <f>+'datos para xml'!L31</f>
        <v>insertar</v>
      </c>
      <c r="D38">
        <f>+'datos para xml'!M31</f>
        <v>12122</v>
      </c>
      <c r="E38">
        <f>+'datos para xml'!N31</f>
        <v>4</v>
      </c>
      <c r="F38">
        <f>+'datos para xml'!O31</f>
        <v>2</v>
      </c>
      <c r="G38">
        <f>+'datos para xml'!P31</f>
        <v>0</v>
      </c>
    </row>
    <row r="39" spans="2:7" x14ac:dyDescent="0.3">
      <c r="B39">
        <f>+'datos para xml'!K32</f>
        <v>31</v>
      </c>
      <c r="C39" s="1" t="str">
        <f>+'datos para xml'!L32</f>
        <v>insertar</v>
      </c>
      <c r="D39">
        <f>+'datos para xml'!M32</f>
        <v>12123</v>
      </c>
      <c r="E39">
        <f>+'datos para xml'!N32</f>
        <v>4</v>
      </c>
      <c r="F39">
        <f>+'datos para xml'!O32</f>
        <v>2</v>
      </c>
      <c r="G39">
        <f>+'datos para xml'!P32</f>
        <v>0</v>
      </c>
    </row>
    <row r="40" spans="2:7" x14ac:dyDescent="0.3">
      <c r="B40">
        <f>+'datos para xml'!K33</f>
        <v>32</v>
      </c>
      <c r="C40" s="1" t="str">
        <f>+'datos para xml'!L33</f>
        <v>insertar</v>
      </c>
      <c r="D40">
        <f>+'datos para xml'!M33</f>
        <v>12124</v>
      </c>
      <c r="E40">
        <f>+'datos para xml'!N33</f>
        <v>4</v>
      </c>
      <c r="F40">
        <f>+'datos para xml'!O33</f>
        <v>2</v>
      </c>
      <c r="G40">
        <f>+'datos para xml'!P33</f>
        <v>0</v>
      </c>
    </row>
    <row r="41" spans="2:7" x14ac:dyDescent="0.3">
      <c r="B41">
        <f>+'datos para xml'!K34</f>
        <v>33</v>
      </c>
      <c r="C41" s="1" t="str">
        <f>+'datos para xml'!L34</f>
        <v>insertar</v>
      </c>
      <c r="D41">
        <f>+'datos para xml'!M34</f>
        <v>12120</v>
      </c>
      <c r="E41">
        <f>+'datos para xml'!N34</f>
        <v>4</v>
      </c>
      <c r="F41">
        <f>+'datos para xml'!O34</f>
        <v>2</v>
      </c>
      <c r="G41">
        <f>+'datos para xml'!P34</f>
        <v>0</v>
      </c>
    </row>
    <row r="42" spans="2:7" x14ac:dyDescent="0.3">
      <c r="B42">
        <f>+'datos para xml'!K35</f>
        <v>34</v>
      </c>
      <c r="C42" s="1" t="str">
        <f>+'datos para xml'!L35</f>
        <v>insertar</v>
      </c>
      <c r="D42">
        <f>+'datos para xml'!M35</f>
        <v>12100</v>
      </c>
      <c r="E42">
        <f>+'datos para xml'!N35</f>
        <v>4</v>
      </c>
      <c r="F42">
        <f>+'datos para xml'!O35</f>
        <v>2</v>
      </c>
      <c r="G42">
        <f ca="1">+'datos para xml'!P35</f>
        <v>32</v>
      </c>
    </row>
    <row r="43" spans="2:7" x14ac:dyDescent="0.3">
      <c r="B43">
        <f>+'datos para xml'!K36</f>
        <v>35</v>
      </c>
      <c r="C43" s="1" t="str">
        <f>+'datos para xml'!L36</f>
        <v>insertar</v>
      </c>
      <c r="D43">
        <f>+'datos para xml'!M36</f>
        <v>12211</v>
      </c>
      <c r="E43">
        <f>+'datos para xml'!N36</f>
        <v>4</v>
      </c>
      <c r="F43">
        <f>+'datos para xml'!O36</f>
        <v>2</v>
      </c>
      <c r="G43">
        <f>+'datos para xml'!P36</f>
        <v>0</v>
      </c>
    </row>
    <row r="44" spans="2:7" x14ac:dyDescent="0.3">
      <c r="B44">
        <f>+'datos para xml'!K37</f>
        <v>36</v>
      </c>
      <c r="C44" s="1" t="str">
        <f>+'datos para xml'!L37</f>
        <v>insertar</v>
      </c>
      <c r="D44">
        <f>+'datos para xml'!M37</f>
        <v>12212</v>
      </c>
      <c r="E44">
        <f>+'datos para xml'!N37</f>
        <v>4</v>
      </c>
      <c r="F44">
        <f>+'datos para xml'!O37</f>
        <v>2</v>
      </c>
      <c r="G44">
        <f>+'datos para xml'!P37</f>
        <v>0</v>
      </c>
    </row>
    <row r="45" spans="2:7" x14ac:dyDescent="0.3">
      <c r="B45">
        <f>+'datos para xml'!K38</f>
        <v>37</v>
      </c>
      <c r="C45" s="1" t="str">
        <f>+'datos para xml'!L38</f>
        <v>insertar</v>
      </c>
      <c r="D45">
        <f>+'datos para xml'!M38</f>
        <v>12213</v>
      </c>
      <c r="E45">
        <f>+'datos para xml'!N38</f>
        <v>4</v>
      </c>
      <c r="F45">
        <f>+'datos para xml'!O38</f>
        <v>2</v>
      </c>
      <c r="G45">
        <f>+'datos para xml'!P38</f>
        <v>0</v>
      </c>
    </row>
    <row r="46" spans="2:7" x14ac:dyDescent="0.3">
      <c r="B46">
        <f>+'datos para xml'!K39</f>
        <v>38</v>
      </c>
      <c r="C46" s="1" t="str">
        <f>+'datos para xml'!L39</f>
        <v>insertar</v>
      </c>
      <c r="D46">
        <f>+'datos para xml'!M39</f>
        <v>12214</v>
      </c>
      <c r="E46">
        <f>+'datos para xml'!N39</f>
        <v>4</v>
      </c>
      <c r="F46">
        <f>+'datos para xml'!O39</f>
        <v>2</v>
      </c>
      <c r="G46">
        <f ca="1">+'datos para xml'!P39</f>
        <v>26</v>
      </c>
    </row>
    <row r="47" spans="2:7" x14ac:dyDescent="0.3">
      <c r="B47">
        <f>+'datos para xml'!K40</f>
        <v>39</v>
      </c>
      <c r="C47" s="1" t="str">
        <f>+'datos para xml'!L40</f>
        <v>insertar</v>
      </c>
      <c r="D47">
        <f>+'datos para xml'!M40</f>
        <v>12210</v>
      </c>
      <c r="E47">
        <f>+'datos para xml'!N40</f>
        <v>4</v>
      </c>
      <c r="F47">
        <f>+'datos para xml'!O40</f>
        <v>2</v>
      </c>
      <c r="G47">
        <f ca="1">+'datos para xml'!P40</f>
        <v>26</v>
      </c>
    </row>
    <row r="48" spans="2:7" x14ac:dyDescent="0.3">
      <c r="B48">
        <f>+'datos para xml'!K41</f>
        <v>40</v>
      </c>
      <c r="C48" s="1" t="str">
        <f>+'datos para xml'!L41</f>
        <v>insertar</v>
      </c>
      <c r="D48">
        <f>+'datos para xml'!M41</f>
        <v>12221</v>
      </c>
      <c r="E48">
        <f>+'datos para xml'!N41</f>
        <v>4</v>
      </c>
      <c r="F48">
        <f>+'datos para xml'!O41</f>
        <v>2</v>
      </c>
      <c r="G48">
        <f>+'datos para xml'!P41</f>
        <v>0</v>
      </c>
    </row>
    <row r="49" spans="2:7" x14ac:dyDescent="0.3">
      <c r="B49">
        <f>+'datos para xml'!K42</f>
        <v>41</v>
      </c>
      <c r="C49" s="1" t="str">
        <f>+'datos para xml'!L42</f>
        <v>insertar</v>
      </c>
      <c r="D49">
        <f>+'datos para xml'!M42</f>
        <v>12222</v>
      </c>
      <c r="E49">
        <f>+'datos para xml'!N42</f>
        <v>4</v>
      </c>
      <c r="F49">
        <f>+'datos para xml'!O42</f>
        <v>2</v>
      </c>
      <c r="G49">
        <f>+'datos para xml'!P42</f>
        <v>0</v>
      </c>
    </row>
    <row r="50" spans="2:7" x14ac:dyDescent="0.3">
      <c r="B50">
        <f>+'datos para xml'!K43</f>
        <v>42</v>
      </c>
      <c r="C50" s="1" t="str">
        <f>+'datos para xml'!L43</f>
        <v>insertar</v>
      </c>
      <c r="D50">
        <f>+'datos para xml'!M43</f>
        <v>12223</v>
      </c>
      <c r="E50">
        <f>+'datos para xml'!N43</f>
        <v>4</v>
      </c>
      <c r="F50">
        <f>+'datos para xml'!O43</f>
        <v>2</v>
      </c>
      <c r="G50">
        <f>+'datos para xml'!P43</f>
        <v>0</v>
      </c>
    </row>
    <row r="51" spans="2:7" x14ac:dyDescent="0.3">
      <c r="B51">
        <f>+'datos para xml'!K44</f>
        <v>43</v>
      </c>
      <c r="C51" s="1" t="str">
        <f>+'datos para xml'!L44</f>
        <v>insertar</v>
      </c>
      <c r="D51">
        <f>+'datos para xml'!M44</f>
        <v>12224</v>
      </c>
      <c r="E51">
        <f>+'datos para xml'!N44</f>
        <v>4</v>
      </c>
      <c r="F51">
        <f>+'datos para xml'!O44</f>
        <v>2</v>
      </c>
      <c r="G51">
        <f>+'datos para xml'!P44</f>
        <v>0</v>
      </c>
    </row>
    <row r="52" spans="2:7" x14ac:dyDescent="0.3">
      <c r="B52">
        <f>+'datos para xml'!K45</f>
        <v>44</v>
      </c>
      <c r="C52" s="1" t="str">
        <f>+'datos para xml'!L45</f>
        <v>insertar</v>
      </c>
      <c r="D52">
        <f>+'datos para xml'!M45</f>
        <v>12220</v>
      </c>
      <c r="E52">
        <f>+'datos para xml'!N45</f>
        <v>4</v>
      </c>
      <c r="F52">
        <f>+'datos para xml'!O45</f>
        <v>2</v>
      </c>
      <c r="G52">
        <f>+'datos para xml'!P45</f>
        <v>0</v>
      </c>
    </row>
    <row r="53" spans="2:7" x14ac:dyDescent="0.3">
      <c r="B53">
        <f>+'datos para xml'!K46</f>
        <v>45</v>
      </c>
      <c r="C53" s="1" t="str">
        <f>+'datos para xml'!L46</f>
        <v>insertar</v>
      </c>
      <c r="D53">
        <f>+'datos para xml'!M46</f>
        <v>12200</v>
      </c>
      <c r="E53">
        <f>+'datos para xml'!N46</f>
        <v>4</v>
      </c>
      <c r="F53">
        <f>+'datos para xml'!O46</f>
        <v>2</v>
      </c>
      <c r="G53">
        <f ca="1">+'datos para xml'!P46</f>
        <v>26</v>
      </c>
    </row>
    <row r="54" spans="2:7" x14ac:dyDescent="0.3">
      <c r="B54">
        <f>+'datos para xml'!K47</f>
        <v>46</v>
      </c>
      <c r="C54" s="1" t="str">
        <f>+'datos para xml'!L47</f>
        <v>insertar</v>
      </c>
      <c r="D54">
        <f>+'datos para xml'!M47</f>
        <v>12111</v>
      </c>
      <c r="E54">
        <f>+'datos para xml'!N47</f>
        <v>4</v>
      </c>
      <c r="F54">
        <f>+'datos para xml'!O47</f>
        <v>3</v>
      </c>
      <c r="G54">
        <f>+'datos para xml'!P47</f>
        <v>0</v>
      </c>
    </row>
    <row r="55" spans="2:7" x14ac:dyDescent="0.3">
      <c r="B55">
        <f>+'datos para xml'!K48</f>
        <v>47</v>
      </c>
      <c r="C55" s="1" t="str">
        <f>+'datos para xml'!L48</f>
        <v>insertar</v>
      </c>
      <c r="D55">
        <f>+'datos para xml'!M48</f>
        <v>12112</v>
      </c>
      <c r="E55">
        <f>+'datos para xml'!N48</f>
        <v>4</v>
      </c>
      <c r="F55">
        <f>+'datos para xml'!O48</f>
        <v>3</v>
      </c>
      <c r="G55">
        <f>+'datos para xml'!P48</f>
        <v>0</v>
      </c>
    </row>
    <row r="56" spans="2:7" x14ac:dyDescent="0.3">
      <c r="B56">
        <f>+'datos para xml'!K49</f>
        <v>48</v>
      </c>
      <c r="C56" s="1" t="str">
        <f>+'datos para xml'!L49</f>
        <v>insertar</v>
      </c>
      <c r="D56">
        <f>+'datos para xml'!M49</f>
        <v>12113</v>
      </c>
      <c r="E56">
        <f>+'datos para xml'!N49</f>
        <v>4</v>
      </c>
      <c r="F56">
        <f>+'datos para xml'!O49</f>
        <v>3</v>
      </c>
      <c r="G56">
        <f>+'datos para xml'!P49</f>
        <v>0</v>
      </c>
    </row>
    <row r="57" spans="2:7" x14ac:dyDescent="0.3">
      <c r="B57">
        <f>+'datos para xml'!K50</f>
        <v>49</v>
      </c>
      <c r="C57" s="1" t="str">
        <f>+'datos para xml'!L50</f>
        <v>insertar</v>
      </c>
      <c r="D57">
        <f>+'datos para xml'!M50</f>
        <v>12114</v>
      </c>
      <c r="E57">
        <f>+'datos para xml'!N50</f>
        <v>4</v>
      </c>
      <c r="F57">
        <f>+'datos para xml'!O50</f>
        <v>3</v>
      </c>
      <c r="G57">
        <f ca="1">+'datos para xml'!P50</f>
        <v>24</v>
      </c>
    </row>
    <row r="58" spans="2:7" x14ac:dyDescent="0.3">
      <c r="B58">
        <f>+'datos para xml'!K51</f>
        <v>50</v>
      </c>
      <c r="C58" s="1" t="str">
        <f>+'datos para xml'!L51</f>
        <v>insertar</v>
      </c>
      <c r="D58">
        <f>+'datos para xml'!M51</f>
        <v>12110</v>
      </c>
      <c r="E58">
        <f>+'datos para xml'!N51</f>
        <v>4</v>
      </c>
      <c r="F58">
        <f>+'datos para xml'!O51</f>
        <v>3</v>
      </c>
      <c r="G58">
        <f ca="1">+'datos para xml'!P51</f>
        <v>24</v>
      </c>
    </row>
    <row r="59" spans="2:7" x14ac:dyDescent="0.3">
      <c r="B59">
        <f>+'datos para xml'!K52</f>
        <v>51</v>
      </c>
      <c r="C59" s="1" t="str">
        <f>+'datos para xml'!L52</f>
        <v>insertar</v>
      </c>
      <c r="D59">
        <f>+'datos para xml'!M52</f>
        <v>12121</v>
      </c>
      <c r="E59">
        <f>+'datos para xml'!N52</f>
        <v>4</v>
      </c>
      <c r="F59">
        <f>+'datos para xml'!O52</f>
        <v>3</v>
      </c>
      <c r="G59">
        <f>+'datos para xml'!P52</f>
        <v>0</v>
      </c>
    </row>
    <row r="60" spans="2:7" x14ac:dyDescent="0.3">
      <c r="B60">
        <f>+'datos para xml'!K53</f>
        <v>52</v>
      </c>
      <c r="C60" s="1" t="str">
        <f>+'datos para xml'!L53</f>
        <v>insertar</v>
      </c>
      <c r="D60">
        <f>+'datos para xml'!M53</f>
        <v>12122</v>
      </c>
      <c r="E60">
        <f>+'datos para xml'!N53</f>
        <v>4</v>
      </c>
      <c r="F60">
        <f>+'datos para xml'!O53</f>
        <v>3</v>
      </c>
      <c r="G60">
        <f>+'datos para xml'!P53</f>
        <v>0</v>
      </c>
    </row>
    <row r="61" spans="2:7" x14ac:dyDescent="0.3">
      <c r="B61">
        <f>+'datos para xml'!K54</f>
        <v>53</v>
      </c>
      <c r="C61" s="1" t="str">
        <f>+'datos para xml'!L54</f>
        <v>insertar</v>
      </c>
      <c r="D61">
        <f>+'datos para xml'!M54</f>
        <v>12123</v>
      </c>
      <c r="E61">
        <f>+'datos para xml'!N54</f>
        <v>4</v>
      </c>
      <c r="F61">
        <f>+'datos para xml'!O54</f>
        <v>3</v>
      </c>
      <c r="G61">
        <f>+'datos para xml'!P54</f>
        <v>0</v>
      </c>
    </row>
    <row r="62" spans="2:7" x14ac:dyDescent="0.3">
      <c r="B62">
        <f>+'datos para xml'!K55</f>
        <v>54</v>
      </c>
      <c r="C62" s="1" t="str">
        <f>+'datos para xml'!L55</f>
        <v>insertar</v>
      </c>
      <c r="D62">
        <f>+'datos para xml'!M55</f>
        <v>12124</v>
      </c>
      <c r="E62">
        <f>+'datos para xml'!N55</f>
        <v>4</v>
      </c>
      <c r="F62">
        <f>+'datos para xml'!O55</f>
        <v>3</v>
      </c>
      <c r="G62">
        <f>+'datos para xml'!P55</f>
        <v>0</v>
      </c>
    </row>
    <row r="63" spans="2:7" x14ac:dyDescent="0.3">
      <c r="B63">
        <f>+'datos para xml'!K56</f>
        <v>55</v>
      </c>
      <c r="C63" s="1" t="str">
        <f>+'datos para xml'!L56</f>
        <v>insertar</v>
      </c>
      <c r="D63">
        <f>+'datos para xml'!M56</f>
        <v>12120</v>
      </c>
      <c r="E63">
        <f>+'datos para xml'!N56</f>
        <v>4</v>
      </c>
      <c r="F63">
        <f>+'datos para xml'!O56</f>
        <v>3</v>
      </c>
      <c r="G63">
        <f>+'datos para xml'!P56</f>
        <v>0</v>
      </c>
    </row>
    <row r="64" spans="2:7" x14ac:dyDescent="0.3">
      <c r="B64">
        <f>+'datos para xml'!K57</f>
        <v>56</v>
      </c>
      <c r="C64" s="1" t="str">
        <f>+'datos para xml'!L57</f>
        <v>insertar</v>
      </c>
      <c r="D64">
        <f>+'datos para xml'!M57</f>
        <v>12100</v>
      </c>
      <c r="E64">
        <f>+'datos para xml'!N57</f>
        <v>4</v>
      </c>
      <c r="F64">
        <f>+'datos para xml'!O57</f>
        <v>3</v>
      </c>
      <c r="G64">
        <f ca="1">+'datos para xml'!P57</f>
        <v>24</v>
      </c>
    </row>
    <row r="65" spans="2:7" x14ac:dyDescent="0.3">
      <c r="B65">
        <f>+'datos para xml'!K58</f>
        <v>57</v>
      </c>
      <c r="C65" s="1" t="str">
        <f>+'datos para xml'!L58</f>
        <v>insertar</v>
      </c>
      <c r="D65">
        <f>+'datos para xml'!M58</f>
        <v>12211</v>
      </c>
      <c r="E65">
        <f>+'datos para xml'!N58</f>
        <v>4</v>
      </c>
      <c r="F65">
        <f>+'datos para xml'!O58</f>
        <v>3</v>
      </c>
      <c r="G65">
        <f>+'datos para xml'!P58</f>
        <v>0</v>
      </c>
    </row>
    <row r="66" spans="2:7" x14ac:dyDescent="0.3">
      <c r="B66">
        <f>+'datos para xml'!K59</f>
        <v>58</v>
      </c>
      <c r="C66" s="1" t="str">
        <f>+'datos para xml'!L59</f>
        <v>insertar</v>
      </c>
      <c r="D66">
        <f>+'datos para xml'!M59</f>
        <v>12212</v>
      </c>
      <c r="E66">
        <f>+'datos para xml'!N59</f>
        <v>4</v>
      </c>
      <c r="F66">
        <f>+'datos para xml'!O59</f>
        <v>3</v>
      </c>
      <c r="G66">
        <f>+'datos para xml'!P59</f>
        <v>0</v>
      </c>
    </row>
    <row r="67" spans="2:7" x14ac:dyDescent="0.3">
      <c r="B67">
        <f>+'datos para xml'!K60</f>
        <v>59</v>
      </c>
      <c r="C67" s="1" t="str">
        <f>+'datos para xml'!L60</f>
        <v>insertar</v>
      </c>
      <c r="D67">
        <f>+'datos para xml'!M60</f>
        <v>12213</v>
      </c>
      <c r="E67">
        <f>+'datos para xml'!N60</f>
        <v>4</v>
      </c>
      <c r="F67">
        <f>+'datos para xml'!O60</f>
        <v>3</v>
      </c>
      <c r="G67">
        <f>+'datos para xml'!P60</f>
        <v>0</v>
      </c>
    </row>
    <row r="68" spans="2:7" x14ac:dyDescent="0.3">
      <c r="B68">
        <f>+'datos para xml'!K61</f>
        <v>60</v>
      </c>
      <c r="C68" s="1" t="str">
        <f>+'datos para xml'!L61</f>
        <v>insertar</v>
      </c>
      <c r="D68">
        <f>+'datos para xml'!M61</f>
        <v>12214</v>
      </c>
      <c r="E68">
        <f>+'datos para xml'!N61</f>
        <v>4</v>
      </c>
      <c r="F68">
        <f>+'datos para xml'!O61</f>
        <v>3</v>
      </c>
      <c r="G68">
        <f ca="1">+'datos para xml'!P61</f>
        <v>28</v>
      </c>
    </row>
    <row r="69" spans="2:7" x14ac:dyDescent="0.3">
      <c r="B69">
        <f>+'datos para xml'!K62</f>
        <v>61</v>
      </c>
      <c r="C69" s="1" t="str">
        <f>+'datos para xml'!L62</f>
        <v>insertar</v>
      </c>
      <c r="D69">
        <f>+'datos para xml'!M62</f>
        <v>12210</v>
      </c>
      <c r="E69">
        <f>+'datos para xml'!N62</f>
        <v>4</v>
      </c>
      <c r="F69">
        <f>+'datos para xml'!O62</f>
        <v>3</v>
      </c>
      <c r="G69">
        <f ca="1">+'datos para xml'!P62</f>
        <v>28</v>
      </c>
    </row>
    <row r="70" spans="2:7" x14ac:dyDescent="0.3">
      <c r="B70">
        <f>+'datos para xml'!K63</f>
        <v>62</v>
      </c>
      <c r="C70" s="1" t="str">
        <f>+'datos para xml'!L63</f>
        <v>insertar</v>
      </c>
      <c r="D70">
        <f>+'datos para xml'!M63</f>
        <v>12221</v>
      </c>
      <c r="E70">
        <f>+'datos para xml'!N63</f>
        <v>4</v>
      </c>
      <c r="F70">
        <f>+'datos para xml'!O63</f>
        <v>3</v>
      </c>
      <c r="G70">
        <f>+'datos para xml'!P63</f>
        <v>0</v>
      </c>
    </row>
    <row r="71" spans="2:7" x14ac:dyDescent="0.3">
      <c r="B71">
        <f>+'datos para xml'!K64</f>
        <v>63</v>
      </c>
      <c r="C71" s="1" t="str">
        <f>+'datos para xml'!L64</f>
        <v>insertar</v>
      </c>
      <c r="D71">
        <f>+'datos para xml'!M64</f>
        <v>12222</v>
      </c>
      <c r="E71">
        <f>+'datos para xml'!N64</f>
        <v>4</v>
      </c>
      <c r="F71">
        <f>+'datos para xml'!O64</f>
        <v>3</v>
      </c>
      <c r="G71">
        <f>+'datos para xml'!P64</f>
        <v>0</v>
      </c>
    </row>
    <row r="72" spans="2:7" x14ac:dyDescent="0.3">
      <c r="B72">
        <f>+'datos para xml'!K65</f>
        <v>64</v>
      </c>
      <c r="C72" s="1" t="str">
        <f>+'datos para xml'!L65</f>
        <v>insertar</v>
      </c>
      <c r="D72">
        <f>+'datos para xml'!M65</f>
        <v>12223</v>
      </c>
      <c r="E72">
        <f>+'datos para xml'!N65</f>
        <v>4</v>
      </c>
      <c r="F72">
        <f>+'datos para xml'!O65</f>
        <v>3</v>
      </c>
      <c r="G72">
        <f>+'datos para xml'!P65</f>
        <v>0</v>
      </c>
    </row>
    <row r="73" spans="2:7" x14ac:dyDescent="0.3">
      <c r="B73">
        <f>+'datos para xml'!K66</f>
        <v>65</v>
      </c>
      <c r="C73" s="1" t="str">
        <f>+'datos para xml'!L66</f>
        <v>insertar</v>
      </c>
      <c r="D73">
        <f>+'datos para xml'!M66</f>
        <v>12224</v>
      </c>
      <c r="E73">
        <f>+'datos para xml'!N66</f>
        <v>4</v>
      </c>
      <c r="F73">
        <f>+'datos para xml'!O66</f>
        <v>3</v>
      </c>
      <c r="G73">
        <f>+'datos para xml'!P66</f>
        <v>0</v>
      </c>
    </row>
    <row r="74" spans="2:7" x14ac:dyDescent="0.3">
      <c r="B74">
        <f>+'datos para xml'!K67</f>
        <v>66</v>
      </c>
      <c r="C74" s="1" t="str">
        <f>+'datos para xml'!L67</f>
        <v>insertar</v>
      </c>
      <c r="D74">
        <f>+'datos para xml'!M67</f>
        <v>12220</v>
      </c>
      <c r="E74">
        <f>+'datos para xml'!N67</f>
        <v>4</v>
      </c>
      <c r="F74">
        <f>+'datos para xml'!O67</f>
        <v>3</v>
      </c>
      <c r="G74">
        <f>+'datos para xml'!P67</f>
        <v>0</v>
      </c>
    </row>
    <row r="75" spans="2:7" x14ac:dyDescent="0.3">
      <c r="B75">
        <f>+'datos para xml'!K68</f>
        <v>67</v>
      </c>
      <c r="C75" s="1" t="str">
        <f>+'datos para xml'!L68</f>
        <v>insertar</v>
      </c>
      <c r="D75">
        <f>+'datos para xml'!M68</f>
        <v>12200</v>
      </c>
      <c r="E75">
        <f>+'datos para xml'!N68</f>
        <v>4</v>
      </c>
      <c r="F75">
        <f>+'datos para xml'!O68</f>
        <v>3</v>
      </c>
      <c r="G75">
        <f ca="1">+'datos para xml'!P68</f>
        <v>28</v>
      </c>
    </row>
    <row r="76" spans="2:7" x14ac:dyDescent="0.3">
      <c r="B76">
        <f>+'datos para xml'!K69</f>
        <v>68</v>
      </c>
      <c r="C76" s="1" t="str">
        <f>+'datos para xml'!L69</f>
        <v>insertar</v>
      </c>
      <c r="D76">
        <f>+'datos para xml'!M69</f>
        <v>12111</v>
      </c>
      <c r="E76">
        <f>+'datos para xml'!N69</f>
        <v>4</v>
      </c>
      <c r="F76">
        <f>+'datos para xml'!O69</f>
        <v>4</v>
      </c>
      <c r="G76">
        <f>+'datos para xml'!P69</f>
        <v>0</v>
      </c>
    </row>
    <row r="77" spans="2:7" x14ac:dyDescent="0.3">
      <c r="B77">
        <f>+'datos para xml'!K70</f>
        <v>69</v>
      </c>
      <c r="C77" s="1" t="str">
        <f>+'datos para xml'!L70</f>
        <v>insertar</v>
      </c>
      <c r="D77">
        <f>+'datos para xml'!M70</f>
        <v>12112</v>
      </c>
      <c r="E77">
        <f>+'datos para xml'!N70</f>
        <v>4</v>
      </c>
      <c r="F77">
        <f>+'datos para xml'!O70</f>
        <v>4</v>
      </c>
      <c r="G77">
        <f>+'datos para xml'!P70</f>
        <v>0</v>
      </c>
    </row>
    <row r="78" spans="2:7" x14ac:dyDescent="0.3">
      <c r="B78">
        <f>+'datos para xml'!K71</f>
        <v>70</v>
      </c>
      <c r="C78" s="1" t="str">
        <f>+'datos para xml'!L71</f>
        <v>insertar</v>
      </c>
      <c r="D78">
        <f>+'datos para xml'!M71</f>
        <v>12113</v>
      </c>
      <c r="E78">
        <f>+'datos para xml'!N71</f>
        <v>4</v>
      </c>
      <c r="F78">
        <f>+'datos para xml'!O71</f>
        <v>4</v>
      </c>
      <c r="G78">
        <f>+'datos para xml'!P71</f>
        <v>0</v>
      </c>
    </row>
    <row r="79" spans="2:7" x14ac:dyDescent="0.3">
      <c r="B79">
        <f>+'datos para xml'!K72</f>
        <v>71</v>
      </c>
      <c r="C79" s="1" t="str">
        <f>+'datos para xml'!L72</f>
        <v>insertar</v>
      </c>
      <c r="D79">
        <f>+'datos para xml'!M72</f>
        <v>12114</v>
      </c>
      <c r="E79">
        <f>+'datos para xml'!N72</f>
        <v>4</v>
      </c>
      <c r="F79">
        <f>+'datos para xml'!O72</f>
        <v>4</v>
      </c>
      <c r="G79">
        <f ca="1">+'datos para xml'!P72</f>
        <v>44</v>
      </c>
    </row>
    <row r="80" spans="2:7" x14ac:dyDescent="0.3">
      <c r="B80">
        <f>+'datos para xml'!K73</f>
        <v>72</v>
      </c>
      <c r="C80" s="1" t="str">
        <f>+'datos para xml'!L73</f>
        <v>insertar</v>
      </c>
      <c r="D80">
        <f>+'datos para xml'!M73</f>
        <v>12110</v>
      </c>
      <c r="E80">
        <f>+'datos para xml'!N73</f>
        <v>4</v>
      </c>
      <c r="F80">
        <f>+'datos para xml'!O73</f>
        <v>4</v>
      </c>
      <c r="G80">
        <f ca="1">+'datos para xml'!P73</f>
        <v>44</v>
      </c>
    </row>
    <row r="81" spans="2:7" x14ac:dyDescent="0.3">
      <c r="B81">
        <f>+'datos para xml'!K74</f>
        <v>73</v>
      </c>
      <c r="C81" s="1" t="str">
        <f>+'datos para xml'!L74</f>
        <v>insertar</v>
      </c>
      <c r="D81">
        <f>+'datos para xml'!M74</f>
        <v>12121</v>
      </c>
      <c r="E81">
        <f>+'datos para xml'!N74</f>
        <v>4</v>
      </c>
      <c r="F81">
        <f>+'datos para xml'!O74</f>
        <v>4</v>
      </c>
      <c r="G81">
        <f>+'datos para xml'!P74</f>
        <v>0</v>
      </c>
    </row>
    <row r="82" spans="2:7" x14ac:dyDescent="0.3">
      <c r="B82">
        <f>+'datos para xml'!K75</f>
        <v>74</v>
      </c>
      <c r="C82" s="1" t="str">
        <f>+'datos para xml'!L75</f>
        <v>insertar</v>
      </c>
      <c r="D82">
        <f>+'datos para xml'!M75</f>
        <v>12122</v>
      </c>
      <c r="E82">
        <f>+'datos para xml'!N75</f>
        <v>4</v>
      </c>
      <c r="F82">
        <f>+'datos para xml'!O75</f>
        <v>4</v>
      </c>
      <c r="G82">
        <f>+'datos para xml'!P75</f>
        <v>0</v>
      </c>
    </row>
    <row r="83" spans="2:7" x14ac:dyDescent="0.3">
      <c r="B83">
        <f>+'datos para xml'!K76</f>
        <v>75</v>
      </c>
      <c r="C83" s="1" t="str">
        <f>+'datos para xml'!L76</f>
        <v>insertar</v>
      </c>
      <c r="D83">
        <f>+'datos para xml'!M76</f>
        <v>12123</v>
      </c>
      <c r="E83">
        <f>+'datos para xml'!N76</f>
        <v>4</v>
      </c>
      <c r="F83">
        <f>+'datos para xml'!O76</f>
        <v>4</v>
      </c>
      <c r="G83">
        <f>+'datos para xml'!P76</f>
        <v>0</v>
      </c>
    </row>
    <row r="84" spans="2:7" x14ac:dyDescent="0.3">
      <c r="B84">
        <f>+'datos para xml'!K77</f>
        <v>76</v>
      </c>
      <c r="C84" s="1" t="str">
        <f>+'datos para xml'!L77</f>
        <v>insertar</v>
      </c>
      <c r="D84">
        <f>+'datos para xml'!M77</f>
        <v>12124</v>
      </c>
      <c r="E84">
        <f>+'datos para xml'!N77</f>
        <v>4</v>
      </c>
      <c r="F84">
        <f>+'datos para xml'!O77</f>
        <v>4</v>
      </c>
      <c r="G84">
        <f>+'datos para xml'!P77</f>
        <v>0</v>
      </c>
    </row>
    <row r="85" spans="2:7" x14ac:dyDescent="0.3">
      <c r="B85">
        <f>+'datos para xml'!K78</f>
        <v>77</v>
      </c>
      <c r="C85" s="1" t="str">
        <f>+'datos para xml'!L78</f>
        <v>insertar</v>
      </c>
      <c r="D85">
        <f>+'datos para xml'!M78</f>
        <v>12120</v>
      </c>
      <c r="E85">
        <f>+'datos para xml'!N78</f>
        <v>4</v>
      </c>
      <c r="F85">
        <f>+'datos para xml'!O78</f>
        <v>4</v>
      </c>
      <c r="G85">
        <f>+'datos para xml'!P78</f>
        <v>0</v>
      </c>
    </row>
    <row r="86" spans="2:7" x14ac:dyDescent="0.3">
      <c r="B86">
        <f>+'datos para xml'!K79</f>
        <v>78</v>
      </c>
      <c r="C86" s="1" t="str">
        <f>+'datos para xml'!L79</f>
        <v>insertar</v>
      </c>
      <c r="D86">
        <f>+'datos para xml'!M79</f>
        <v>12100</v>
      </c>
      <c r="E86">
        <f>+'datos para xml'!N79</f>
        <v>4</v>
      </c>
      <c r="F86">
        <f>+'datos para xml'!O79</f>
        <v>4</v>
      </c>
      <c r="G86">
        <f ca="1">+'datos para xml'!P79</f>
        <v>44</v>
      </c>
    </row>
    <row r="87" spans="2:7" x14ac:dyDescent="0.3">
      <c r="B87">
        <f>+'datos para xml'!K80</f>
        <v>79</v>
      </c>
      <c r="C87" s="1" t="str">
        <f>+'datos para xml'!L80</f>
        <v>insertar</v>
      </c>
      <c r="D87">
        <f>+'datos para xml'!M80</f>
        <v>12211</v>
      </c>
      <c r="E87">
        <f>+'datos para xml'!N80</f>
        <v>4</v>
      </c>
      <c r="F87">
        <f>+'datos para xml'!O80</f>
        <v>4</v>
      </c>
      <c r="G87">
        <f>+'datos para xml'!P80</f>
        <v>0</v>
      </c>
    </row>
    <row r="88" spans="2:7" x14ac:dyDescent="0.3">
      <c r="B88">
        <f>+'datos para xml'!K81</f>
        <v>80</v>
      </c>
      <c r="C88" s="1" t="str">
        <f>+'datos para xml'!L81</f>
        <v>insertar</v>
      </c>
      <c r="D88">
        <f>+'datos para xml'!M81</f>
        <v>12212</v>
      </c>
      <c r="E88">
        <f>+'datos para xml'!N81</f>
        <v>4</v>
      </c>
      <c r="F88">
        <f>+'datos para xml'!O81</f>
        <v>4</v>
      </c>
      <c r="G88">
        <f>+'datos para xml'!P81</f>
        <v>0</v>
      </c>
    </row>
    <row r="89" spans="2:7" x14ac:dyDescent="0.3">
      <c r="B89">
        <f>+'datos para xml'!K82</f>
        <v>81</v>
      </c>
      <c r="C89" s="1" t="str">
        <f>+'datos para xml'!L82</f>
        <v>insertar</v>
      </c>
      <c r="D89">
        <f>+'datos para xml'!M82</f>
        <v>12213</v>
      </c>
      <c r="E89">
        <f>+'datos para xml'!N82</f>
        <v>4</v>
      </c>
      <c r="F89">
        <f>+'datos para xml'!O82</f>
        <v>4</v>
      </c>
      <c r="G89">
        <f>+'datos para xml'!P82</f>
        <v>0</v>
      </c>
    </row>
    <row r="90" spans="2:7" x14ac:dyDescent="0.3">
      <c r="B90">
        <f>+'datos para xml'!K83</f>
        <v>82</v>
      </c>
      <c r="C90" s="1" t="str">
        <f>+'datos para xml'!L83</f>
        <v>insertar</v>
      </c>
      <c r="D90">
        <f>+'datos para xml'!M83</f>
        <v>12214</v>
      </c>
      <c r="E90">
        <f>+'datos para xml'!N83</f>
        <v>4</v>
      </c>
      <c r="F90">
        <f>+'datos para xml'!O83</f>
        <v>4</v>
      </c>
      <c r="G90">
        <f ca="1">+'datos para xml'!P83</f>
        <v>25</v>
      </c>
    </row>
    <row r="91" spans="2:7" x14ac:dyDescent="0.3">
      <c r="B91">
        <f>+'datos para xml'!K84</f>
        <v>83</v>
      </c>
      <c r="C91" s="1" t="str">
        <f>+'datos para xml'!L84</f>
        <v>insertar</v>
      </c>
      <c r="D91">
        <f>+'datos para xml'!M84</f>
        <v>12210</v>
      </c>
      <c r="E91">
        <f>+'datos para xml'!N84</f>
        <v>4</v>
      </c>
      <c r="F91">
        <f>+'datos para xml'!O84</f>
        <v>4</v>
      </c>
      <c r="G91">
        <f ca="1">+'datos para xml'!P84</f>
        <v>25</v>
      </c>
    </row>
    <row r="92" spans="2:7" x14ac:dyDescent="0.3">
      <c r="B92">
        <f>+'datos para xml'!K85</f>
        <v>84</v>
      </c>
      <c r="C92" s="1" t="str">
        <f>+'datos para xml'!L85</f>
        <v>insertar</v>
      </c>
      <c r="D92">
        <f>+'datos para xml'!M85</f>
        <v>12221</v>
      </c>
      <c r="E92">
        <f>+'datos para xml'!N85</f>
        <v>4</v>
      </c>
      <c r="F92">
        <f>+'datos para xml'!O85</f>
        <v>4</v>
      </c>
      <c r="G92">
        <f>+'datos para xml'!P85</f>
        <v>0</v>
      </c>
    </row>
    <row r="93" spans="2:7" x14ac:dyDescent="0.3">
      <c r="B93">
        <f>+'datos para xml'!K86</f>
        <v>85</v>
      </c>
      <c r="C93" s="1" t="str">
        <f>+'datos para xml'!L86</f>
        <v>insertar</v>
      </c>
      <c r="D93">
        <f>+'datos para xml'!M86</f>
        <v>12222</v>
      </c>
      <c r="E93">
        <f>+'datos para xml'!N86</f>
        <v>4</v>
      </c>
      <c r="F93">
        <f>+'datos para xml'!O86</f>
        <v>4</v>
      </c>
      <c r="G93">
        <f>+'datos para xml'!P86</f>
        <v>0</v>
      </c>
    </row>
    <row r="94" spans="2:7" x14ac:dyDescent="0.3">
      <c r="B94">
        <f>+'datos para xml'!K87</f>
        <v>86</v>
      </c>
      <c r="C94" s="1" t="str">
        <f>+'datos para xml'!L87</f>
        <v>insertar</v>
      </c>
      <c r="D94">
        <f>+'datos para xml'!M87</f>
        <v>12223</v>
      </c>
      <c r="E94">
        <f>+'datos para xml'!N87</f>
        <v>4</v>
      </c>
      <c r="F94">
        <f>+'datos para xml'!O87</f>
        <v>4</v>
      </c>
      <c r="G94">
        <f>+'datos para xml'!P87</f>
        <v>0</v>
      </c>
    </row>
    <row r="95" spans="2:7" x14ac:dyDescent="0.3">
      <c r="B95">
        <f>+'datos para xml'!K88</f>
        <v>87</v>
      </c>
      <c r="C95" s="1" t="str">
        <f>+'datos para xml'!L88</f>
        <v>insertar</v>
      </c>
      <c r="D95">
        <f>+'datos para xml'!M88</f>
        <v>12224</v>
      </c>
      <c r="E95">
        <f>+'datos para xml'!N88</f>
        <v>4</v>
      </c>
      <c r="F95">
        <f>+'datos para xml'!O88</f>
        <v>4</v>
      </c>
      <c r="G95">
        <f>+'datos para xml'!P88</f>
        <v>0</v>
      </c>
    </row>
    <row r="96" spans="2:7" x14ac:dyDescent="0.3">
      <c r="B96">
        <f>+'datos para xml'!K89</f>
        <v>88</v>
      </c>
      <c r="C96" s="1" t="str">
        <f>+'datos para xml'!L89</f>
        <v>insertar</v>
      </c>
      <c r="D96">
        <f>+'datos para xml'!M89</f>
        <v>12220</v>
      </c>
      <c r="E96">
        <f>+'datos para xml'!N89</f>
        <v>4</v>
      </c>
      <c r="F96">
        <f>+'datos para xml'!O89</f>
        <v>4</v>
      </c>
      <c r="G96">
        <f>+'datos para xml'!P89</f>
        <v>0</v>
      </c>
    </row>
    <row r="97" spans="2:7" x14ac:dyDescent="0.3">
      <c r="B97">
        <f>+'datos para xml'!K90</f>
        <v>89</v>
      </c>
      <c r="C97" s="1" t="str">
        <f>+'datos para xml'!L90</f>
        <v>insertar</v>
      </c>
      <c r="D97">
        <f>+'datos para xml'!M90</f>
        <v>12200</v>
      </c>
      <c r="E97">
        <f>+'datos para xml'!N90</f>
        <v>4</v>
      </c>
      <c r="F97">
        <f>+'datos para xml'!O90</f>
        <v>4</v>
      </c>
      <c r="G97">
        <f ca="1">+'datos para xml'!P90</f>
        <v>25</v>
      </c>
    </row>
  </sheetData>
  <pageMargins left="0.7" right="0.7" top="0.75" bottom="0.75" header="0.3" footer="0.3"/>
  <pageSetup orientation="portrait" r:id="rId1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V90"/>
  <sheetViews>
    <sheetView showGridLines="0" zoomScale="60" zoomScaleNormal="60" workbookViewId="0">
      <selection activeCell="U31" sqref="U31"/>
    </sheetView>
  </sheetViews>
  <sheetFormatPr baseColWidth="10" defaultRowHeight="14.4" x14ac:dyDescent="0.3"/>
  <cols>
    <col min="2" max="2" width="19.88671875" bestFit="1" customWidth="1"/>
    <col min="3" max="3" width="21.77734375" bestFit="1" customWidth="1"/>
    <col min="4" max="4" width="19.5546875" bestFit="1" customWidth="1"/>
    <col min="5" max="5" width="19.21875" bestFit="1" customWidth="1"/>
    <col min="6" max="6" width="10.5546875" bestFit="1" customWidth="1"/>
    <col min="7" max="7" width="12.6640625" bestFit="1" customWidth="1"/>
    <col min="8" max="8" width="13.44140625" bestFit="1" customWidth="1"/>
    <col min="9" max="9" width="15.6640625" bestFit="1" customWidth="1"/>
    <col min="10" max="10" width="2.6640625" customWidth="1"/>
    <col min="11" max="11" width="3.77734375" customWidth="1"/>
    <col min="12" max="12" width="9" bestFit="1" customWidth="1"/>
    <col min="13" max="13" width="32.5546875" bestFit="1" customWidth="1"/>
    <col min="14" max="14" width="25.33203125" bestFit="1" customWidth="1"/>
    <col min="15" max="15" width="31.77734375" bestFit="1" customWidth="1"/>
    <col min="16" max="16" width="31.44140625" bestFit="1" customWidth="1"/>
    <col min="17" max="17" width="2.77734375" customWidth="1"/>
    <col min="18" max="18" width="4.5546875" bestFit="1" customWidth="1"/>
    <col min="19" max="19" width="9" bestFit="1" customWidth="1"/>
    <col min="20" max="20" width="32.5546875" bestFit="1" customWidth="1"/>
    <col min="21" max="21" width="25.33203125" bestFit="1" customWidth="1"/>
    <col min="22" max="22" width="32.5546875" bestFit="1" customWidth="1"/>
    <col min="23" max="23" width="11.6640625" customWidth="1"/>
  </cols>
  <sheetData>
    <row r="1" spans="2:22" x14ac:dyDescent="0.3">
      <c r="B1" s="2" t="s">
        <v>50</v>
      </c>
    </row>
    <row r="2" spans="2:22" x14ac:dyDescent="0.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R2" s="5" t="s">
        <v>8</v>
      </c>
      <c r="S2" s="5" t="s">
        <v>9</v>
      </c>
      <c r="T2" s="5" t="s">
        <v>10</v>
      </c>
      <c r="U2" s="5" t="s">
        <v>11</v>
      </c>
      <c r="V2" s="5" t="s">
        <v>14</v>
      </c>
    </row>
    <row r="3" spans="2:22" ht="16.2" thickBot="1" x14ac:dyDescent="0.35">
      <c r="B3" s="3">
        <f>+'Ejemplo de datos'!B3</f>
        <v>32</v>
      </c>
      <c r="C3" s="3" t="str">
        <f>+'Ejemplo de datos'!C3</f>
        <v>1.0</v>
      </c>
      <c r="D3" s="3">
        <f>+'Ejemplo de datos'!D3</f>
        <v>3201</v>
      </c>
      <c r="E3" s="3" t="str">
        <f>+'Ejemplo de datos'!E3</f>
        <v>1.0</v>
      </c>
      <c r="F3" s="39" t="str">
        <f>TEXT('Ejemplo de datos'!F3,"dd/mm/yyyy")</f>
        <v>01/06/2011</v>
      </c>
      <c r="G3" s="4" t="str">
        <f>+'Ejemplo de datos'!G3</f>
        <v>sugef</v>
      </c>
      <c r="H3" s="3">
        <f>+'Ejemplo de datos'!H3</f>
        <v>1</v>
      </c>
      <c r="I3" s="3">
        <f>+'Ejemplo de datos'!I3</f>
        <v>1</v>
      </c>
      <c r="K3" s="3">
        <v>2</v>
      </c>
      <c r="L3" s="3" t="s">
        <v>54</v>
      </c>
      <c r="M3" s="3">
        <v>12111</v>
      </c>
      <c r="N3" s="3">
        <v>4</v>
      </c>
      <c r="O3" s="3">
        <v>1</v>
      </c>
      <c r="P3" s="52">
        <f>'Ejemplo de datos'!D14</f>
        <v>0</v>
      </c>
      <c r="R3" s="3">
        <v>90</v>
      </c>
      <c r="S3" s="3" t="s">
        <v>54</v>
      </c>
      <c r="T3" s="10">
        <v>12111</v>
      </c>
      <c r="U3" s="3">
        <v>4</v>
      </c>
      <c r="V3" s="52">
        <f>+'Ejemplo de datos'!H14</f>
        <v>0</v>
      </c>
    </row>
    <row r="4" spans="2:22" ht="16.2" thickBot="1" x14ac:dyDescent="0.35">
      <c r="K4">
        <v>3</v>
      </c>
      <c r="L4" s="3" t="s">
        <v>54</v>
      </c>
      <c r="M4" s="3">
        <v>12112</v>
      </c>
      <c r="N4" s="3">
        <v>4</v>
      </c>
      <c r="O4" s="3">
        <v>1</v>
      </c>
      <c r="P4" s="52">
        <f>'Ejemplo de datos'!D15</f>
        <v>0</v>
      </c>
      <c r="R4">
        <v>91</v>
      </c>
      <c r="S4" s="3" t="s">
        <v>54</v>
      </c>
      <c r="T4" s="10">
        <v>12112</v>
      </c>
      <c r="U4" s="3">
        <v>4</v>
      </c>
      <c r="V4" s="52">
        <f>+'Ejemplo de datos'!H15</f>
        <v>0</v>
      </c>
    </row>
    <row r="5" spans="2:22" ht="16.2" thickBot="1" x14ac:dyDescent="0.35">
      <c r="B5" s="2" t="s">
        <v>49</v>
      </c>
      <c r="C5" s="1"/>
      <c r="K5" s="3">
        <v>4</v>
      </c>
      <c r="L5" s="3" t="s">
        <v>54</v>
      </c>
      <c r="M5" s="3">
        <v>12113</v>
      </c>
      <c r="N5" s="3">
        <v>4</v>
      </c>
      <c r="O5" s="3">
        <v>1</v>
      </c>
      <c r="P5" s="52">
        <f>'Ejemplo de datos'!D16</f>
        <v>0</v>
      </c>
      <c r="R5" s="3">
        <v>92</v>
      </c>
      <c r="S5" s="3" t="s">
        <v>54</v>
      </c>
      <c r="T5" s="10">
        <v>12113</v>
      </c>
      <c r="U5" s="3">
        <v>4</v>
      </c>
      <c r="V5" s="52">
        <f>+'Ejemplo de datos'!H16</f>
        <v>0</v>
      </c>
    </row>
    <row r="6" spans="2:22" ht="16.2" thickBot="1" x14ac:dyDescent="0.35">
      <c r="B6" s="5" t="s">
        <v>8</v>
      </c>
      <c r="C6" s="5" t="s">
        <v>9</v>
      </c>
      <c r="D6" s="5" t="s">
        <v>51</v>
      </c>
      <c r="E6" s="5" t="s">
        <v>52</v>
      </c>
      <c r="K6">
        <v>5</v>
      </c>
      <c r="L6" s="3" t="s">
        <v>54</v>
      </c>
      <c r="M6" s="3">
        <v>12114</v>
      </c>
      <c r="N6" s="3">
        <v>4</v>
      </c>
      <c r="O6" s="3">
        <v>1</v>
      </c>
      <c r="P6" s="52">
        <f ca="1">'Ejemplo de datos'!D17</f>
        <v>42</v>
      </c>
      <c r="R6">
        <v>93</v>
      </c>
      <c r="S6" s="3" t="s">
        <v>54</v>
      </c>
      <c r="T6" s="10">
        <v>12114</v>
      </c>
      <c r="U6" s="3">
        <v>4</v>
      </c>
      <c r="V6" s="52">
        <f ca="1">+'Ejemplo de datos'!H17</f>
        <v>142</v>
      </c>
    </row>
    <row r="7" spans="2:22" ht="16.2" thickBot="1" x14ac:dyDescent="0.35">
      <c r="B7" s="3">
        <v>1</v>
      </c>
      <c r="C7" s="3" t="s">
        <v>54</v>
      </c>
      <c r="D7" s="3">
        <f>+'Ejemplo de datos'!C8</f>
        <v>24</v>
      </c>
      <c r="E7" s="3">
        <f>+'Ejemplo de datos'!D8</f>
        <v>2011</v>
      </c>
      <c r="K7" s="3">
        <v>6</v>
      </c>
      <c r="L7" s="3" t="s">
        <v>54</v>
      </c>
      <c r="M7" s="3">
        <v>12110</v>
      </c>
      <c r="N7" s="3">
        <v>4</v>
      </c>
      <c r="O7" s="3">
        <v>1</v>
      </c>
      <c r="P7" s="52">
        <f ca="1">'Ejemplo de datos'!D18</f>
        <v>42</v>
      </c>
      <c r="R7" s="3">
        <v>94</v>
      </c>
      <c r="S7" s="3" t="s">
        <v>54</v>
      </c>
      <c r="T7" s="10">
        <v>12110</v>
      </c>
      <c r="U7" s="3">
        <v>4</v>
      </c>
      <c r="V7" s="52">
        <f ca="1">+'Ejemplo de datos'!H18</f>
        <v>142</v>
      </c>
    </row>
    <row r="8" spans="2:22" ht="16.2" thickBot="1" x14ac:dyDescent="0.35">
      <c r="C8" s="1"/>
      <c r="J8" s="1"/>
      <c r="K8">
        <v>7</v>
      </c>
      <c r="L8" s="3" t="s">
        <v>54</v>
      </c>
      <c r="M8" s="3">
        <v>12121</v>
      </c>
      <c r="N8" s="3">
        <v>4</v>
      </c>
      <c r="O8" s="3">
        <v>1</v>
      </c>
      <c r="P8" s="52">
        <f>'Ejemplo de datos'!D19</f>
        <v>0</v>
      </c>
      <c r="R8">
        <v>95</v>
      </c>
      <c r="S8" s="3" t="s">
        <v>54</v>
      </c>
      <c r="T8" s="10">
        <v>12121</v>
      </c>
      <c r="U8" s="3">
        <v>4</v>
      </c>
      <c r="V8" s="52">
        <f>+'Ejemplo de datos'!H19</f>
        <v>0</v>
      </c>
    </row>
    <row r="9" spans="2:22" ht="16.2" thickBot="1" x14ac:dyDescent="0.35">
      <c r="K9" s="3">
        <v>8</v>
      </c>
      <c r="L9" s="3" t="s">
        <v>54</v>
      </c>
      <c r="M9" s="3">
        <v>12122</v>
      </c>
      <c r="N9" s="3">
        <v>4</v>
      </c>
      <c r="O9" s="3">
        <v>1</v>
      </c>
      <c r="P9" s="52">
        <f>'Ejemplo de datos'!D20</f>
        <v>0</v>
      </c>
      <c r="R9" s="3">
        <v>96</v>
      </c>
      <c r="S9" s="3" t="s">
        <v>54</v>
      </c>
      <c r="T9" s="10">
        <v>12122</v>
      </c>
      <c r="U9" s="3">
        <v>4</v>
      </c>
      <c r="V9" s="52">
        <f>+'Ejemplo de datos'!H20</f>
        <v>0</v>
      </c>
    </row>
    <row r="10" spans="2:22" ht="16.2" thickBot="1" x14ac:dyDescent="0.35">
      <c r="K10">
        <v>9</v>
      </c>
      <c r="L10" s="3" t="s">
        <v>54</v>
      </c>
      <c r="M10" s="3">
        <v>12123</v>
      </c>
      <c r="N10" s="3">
        <v>4</v>
      </c>
      <c r="O10" s="3">
        <v>1</v>
      </c>
      <c r="P10" s="52">
        <f>'Ejemplo de datos'!D21</f>
        <v>0</v>
      </c>
      <c r="R10">
        <v>97</v>
      </c>
      <c r="S10" s="3" t="s">
        <v>54</v>
      </c>
      <c r="T10" s="7">
        <v>12123</v>
      </c>
      <c r="U10" s="3">
        <v>4</v>
      </c>
      <c r="V10" s="52">
        <f>+'Ejemplo de datos'!H21</f>
        <v>0</v>
      </c>
    </row>
    <row r="11" spans="2:22" ht="16.2" thickBot="1" x14ac:dyDescent="0.35">
      <c r="K11" s="3">
        <v>10</v>
      </c>
      <c r="L11" s="3" t="s">
        <v>54</v>
      </c>
      <c r="M11" s="3">
        <v>12124</v>
      </c>
      <c r="N11" s="3">
        <v>4</v>
      </c>
      <c r="O11" s="3">
        <v>1</v>
      </c>
      <c r="P11" s="52">
        <f>'Ejemplo de datos'!D22</f>
        <v>0</v>
      </c>
      <c r="R11" s="3">
        <v>98</v>
      </c>
      <c r="S11" s="3" t="s">
        <v>54</v>
      </c>
      <c r="T11" s="10">
        <v>12124</v>
      </c>
      <c r="U11" s="3">
        <v>4</v>
      </c>
      <c r="V11" s="52">
        <f>+'Ejemplo de datos'!H22</f>
        <v>0</v>
      </c>
    </row>
    <row r="12" spans="2:22" ht="16.2" thickBot="1" x14ac:dyDescent="0.35">
      <c r="K12">
        <v>11</v>
      </c>
      <c r="L12" s="3" t="s">
        <v>54</v>
      </c>
      <c r="M12" s="3">
        <v>12120</v>
      </c>
      <c r="N12" s="3">
        <v>4</v>
      </c>
      <c r="O12" s="3">
        <v>1</v>
      </c>
      <c r="P12" s="52">
        <f>'Ejemplo de datos'!D23</f>
        <v>0</v>
      </c>
      <c r="R12">
        <v>99</v>
      </c>
      <c r="S12" s="3" t="s">
        <v>54</v>
      </c>
      <c r="T12" s="10">
        <v>12120</v>
      </c>
      <c r="U12" s="3">
        <v>4</v>
      </c>
      <c r="V12" s="52">
        <f>+'Ejemplo de datos'!H23</f>
        <v>0</v>
      </c>
    </row>
    <row r="13" spans="2:22" ht="16.2" thickBot="1" x14ac:dyDescent="0.35">
      <c r="K13" s="3">
        <v>12</v>
      </c>
      <c r="L13" s="3" t="s">
        <v>54</v>
      </c>
      <c r="M13" s="3">
        <v>12100</v>
      </c>
      <c r="N13" s="3">
        <v>4</v>
      </c>
      <c r="O13" s="3">
        <v>1</v>
      </c>
      <c r="P13" s="52">
        <f ca="1">'Ejemplo de datos'!D24</f>
        <v>42</v>
      </c>
      <c r="R13" s="3">
        <v>100</v>
      </c>
      <c r="S13" s="3" t="s">
        <v>54</v>
      </c>
      <c r="T13" s="10">
        <v>12100</v>
      </c>
      <c r="U13" s="3">
        <v>4</v>
      </c>
      <c r="V13" s="52">
        <f ca="1">+'Ejemplo de datos'!H24</f>
        <v>142</v>
      </c>
    </row>
    <row r="14" spans="2:22" ht="16.2" thickBot="1" x14ac:dyDescent="0.35">
      <c r="K14">
        <v>13</v>
      </c>
      <c r="L14" s="3" t="s">
        <v>54</v>
      </c>
      <c r="M14" s="3">
        <v>12211</v>
      </c>
      <c r="N14" s="3">
        <v>4</v>
      </c>
      <c r="O14" s="3">
        <v>1</v>
      </c>
      <c r="P14" s="52">
        <f>'Ejemplo de datos'!D25</f>
        <v>0</v>
      </c>
      <c r="R14">
        <v>101</v>
      </c>
      <c r="S14" s="3" t="s">
        <v>54</v>
      </c>
      <c r="T14" s="10">
        <v>12211</v>
      </c>
      <c r="U14" s="3">
        <v>4</v>
      </c>
      <c r="V14" s="52">
        <f>+'Ejemplo de datos'!H25</f>
        <v>0</v>
      </c>
    </row>
    <row r="15" spans="2:22" ht="16.2" thickBot="1" x14ac:dyDescent="0.35">
      <c r="K15" s="3">
        <v>14</v>
      </c>
      <c r="L15" s="3" t="s">
        <v>54</v>
      </c>
      <c r="M15" s="3">
        <v>12212</v>
      </c>
      <c r="N15" s="3">
        <v>4</v>
      </c>
      <c r="O15" s="3">
        <v>1</v>
      </c>
      <c r="P15" s="52">
        <f>'Ejemplo de datos'!D26</f>
        <v>0</v>
      </c>
      <c r="R15" s="3">
        <v>102</v>
      </c>
      <c r="S15" s="3" t="s">
        <v>54</v>
      </c>
      <c r="T15" s="10">
        <v>12212</v>
      </c>
      <c r="U15" s="3">
        <v>4</v>
      </c>
      <c r="V15" s="52">
        <f>+'Ejemplo de datos'!H26</f>
        <v>0</v>
      </c>
    </row>
    <row r="16" spans="2:22" ht="16.2" thickBot="1" x14ac:dyDescent="0.35">
      <c r="K16">
        <v>15</v>
      </c>
      <c r="L16" s="3" t="s">
        <v>54</v>
      </c>
      <c r="M16" s="3">
        <v>12213</v>
      </c>
      <c r="N16" s="3">
        <v>4</v>
      </c>
      <c r="O16" s="3">
        <v>1</v>
      </c>
      <c r="P16" s="52">
        <f>'Ejemplo de datos'!D27</f>
        <v>0</v>
      </c>
      <c r="R16">
        <v>103</v>
      </c>
      <c r="S16" s="3" t="s">
        <v>54</v>
      </c>
      <c r="T16" s="10">
        <v>12213</v>
      </c>
      <c r="U16" s="3">
        <v>4</v>
      </c>
      <c r="V16" s="52">
        <f>+'Ejemplo de datos'!H27</f>
        <v>0</v>
      </c>
    </row>
    <row r="17" spans="11:22" ht="16.2" thickBot="1" x14ac:dyDescent="0.35">
      <c r="K17" s="3">
        <v>16</v>
      </c>
      <c r="L17" s="3" t="s">
        <v>54</v>
      </c>
      <c r="M17" s="3">
        <v>12214</v>
      </c>
      <c r="N17" s="3">
        <v>4</v>
      </c>
      <c r="O17" s="3">
        <v>1</v>
      </c>
      <c r="P17" s="52">
        <f ca="1">'Ejemplo de datos'!D28</f>
        <v>21</v>
      </c>
      <c r="R17" s="3">
        <v>104</v>
      </c>
      <c r="S17" s="3" t="s">
        <v>54</v>
      </c>
      <c r="T17" s="10">
        <v>12214</v>
      </c>
      <c r="U17" s="3">
        <v>4</v>
      </c>
      <c r="V17" s="52">
        <f ca="1">+'Ejemplo de datos'!H28</f>
        <v>100</v>
      </c>
    </row>
    <row r="18" spans="11:22" ht="16.2" thickBot="1" x14ac:dyDescent="0.35">
      <c r="K18">
        <v>17</v>
      </c>
      <c r="L18" s="3" t="s">
        <v>54</v>
      </c>
      <c r="M18" s="3">
        <v>12210</v>
      </c>
      <c r="N18" s="3">
        <v>4</v>
      </c>
      <c r="O18" s="3">
        <v>1</v>
      </c>
      <c r="P18" s="52">
        <f ca="1">'Ejemplo de datos'!D29</f>
        <v>21</v>
      </c>
      <c r="R18">
        <v>105</v>
      </c>
      <c r="S18" s="3" t="s">
        <v>54</v>
      </c>
      <c r="T18" s="10">
        <v>12210</v>
      </c>
      <c r="U18" s="3">
        <v>4</v>
      </c>
      <c r="V18" s="52">
        <f ca="1">+'Ejemplo de datos'!H29</f>
        <v>100</v>
      </c>
    </row>
    <row r="19" spans="11:22" ht="16.2" thickBot="1" x14ac:dyDescent="0.35">
      <c r="K19" s="3">
        <v>18</v>
      </c>
      <c r="L19" s="3" t="s">
        <v>54</v>
      </c>
      <c r="M19" s="3">
        <v>12221</v>
      </c>
      <c r="N19" s="3">
        <v>4</v>
      </c>
      <c r="O19" s="3">
        <v>1</v>
      </c>
      <c r="P19" s="52">
        <f>'Ejemplo de datos'!D30</f>
        <v>0</v>
      </c>
      <c r="R19" s="3">
        <v>106</v>
      </c>
      <c r="S19" s="3" t="s">
        <v>54</v>
      </c>
      <c r="T19" s="10">
        <v>12221</v>
      </c>
      <c r="U19" s="3">
        <v>4</v>
      </c>
      <c r="V19" s="52">
        <f>+'Ejemplo de datos'!H30</f>
        <v>0</v>
      </c>
    </row>
    <row r="20" spans="11:22" ht="16.2" thickBot="1" x14ac:dyDescent="0.35">
      <c r="K20">
        <v>19</v>
      </c>
      <c r="L20" s="3" t="s">
        <v>54</v>
      </c>
      <c r="M20" s="3">
        <v>12222</v>
      </c>
      <c r="N20" s="3">
        <v>4</v>
      </c>
      <c r="O20" s="3">
        <v>1</v>
      </c>
      <c r="P20" s="52">
        <f>'Ejemplo de datos'!D31</f>
        <v>0</v>
      </c>
      <c r="R20">
        <v>107</v>
      </c>
      <c r="S20" s="3" t="s">
        <v>54</v>
      </c>
      <c r="T20" s="10">
        <v>12222</v>
      </c>
      <c r="U20" s="3">
        <v>4</v>
      </c>
      <c r="V20" s="52">
        <f>+'Ejemplo de datos'!H31</f>
        <v>0</v>
      </c>
    </row>
    <row r="21" spans="11:22" ht="16.2" thickBot="1" x14ac:dyDescent="0.35">
      <c r="K21" s="3">
        <v>20</v>
      </c>
      <c r="L21" s="3" t="s">
        <v>54</v>
      </c>
      <c r="M21" s="3">
        <v>12223</v>
      </c>
      <c r="N21" s="3">
        <v>4</v>
      </c>
      <c r="O21" s="3">
        <v>1</v>
      </c>
      <c r="P21" s="52">
        <f>'Ejemplo de datos'!D32</f>
        <v>0</v>
      </c>
      <c r="R21" s="3">
        <v>108</v>
      </c>
      <c r="S21" s="3" t="s">
        <v>54</v>
      </c>
      <c r="T21" s="10">
        <v>12223</v>
      </c>
      <c r="U21" s="3">
        <v>4</v>
      </c>
      <c r="V21" s="52">
        <f>+'Ejemplo de datos'!H32</f>
        <v>0</v>
      </c>
    </row>
    <row r="22" spans="11:22" ht="16.2" thickBot="1" x14ac:dyDescent="0.35">
      <c r="K22">
        <v>21</v>
      </c>
      <c r="L22" s="3" t="s">
        <v>54</v>
      </c>
      <c r="M22" s="3">
        <v>12224</v>
      </c>
      <c r="N22" s="3">
        <v>4</v>
      </c>
      <c r="O22" s="3">
        <v>1</v>
      </c>
      <c r="P22" s="52">
        <f>'Ejemplo de datos'!D33</f>
        <v>0</v>
      </c>
      <c r="R22">
        <v>109</v>
      </c>
      <c r="S22" s="3" t="s">
        <v>54</v>
      </c>
      <c r="T22" s="10">
        <v>12224</v>
      </c>
      <c r="U22" s="3">
        <v>4</v>
      </c>
      <c r="V22" s="52">
        <f>+'Ejemplo de datos'!H33</f>
        <v>0</v>
      </c>
    </row>
    <row r="23" spans="11:22" ht="16.2" thickBot="1" x14ac:dyDescent="0.35">
      <c r="K23" s="3">
        <v>22</v>
      </c>
      <c r="L23" s="3" t="s">
        <v>54</v>
      </c>
      <c r="M23" s="3">
        <v>12220</v>
      </c>
      <c r="N23" s="3">
        <v>4</v>
      </c>
      <c r="O23" s="3">
        <v>1</v>
      </c>
      <c r="P23" s="52">
        <f>'Ejemplo de datos'!D34</f>
        <v>0</v>
      </c>
      <c r="R23" s="3">
        <v>110</v>
      </c>
      <c r="S23" s="3" t="s">
        <v>54</v>
      </c>
      <c r="T23" s="10">
        <v>12220</v>
      </c>
      <c r="U23" s="3">
        <v>4</v>
      </c>
      <c r="V23" s="52">
        <f>+'Ejemplo de datos'!H34</f>
        <v>0</v>
      </c>
    </row>
    <row r="24" spans="11:22" ht="16.2" thickBot="1" x14ac:dyDescent="0.35">
      <c r="K24">
        <v>23</v>
      </c>
      <c r="L24" s="3" t="s">
        <v>54</v>
      </c>
      <c r="M24" s="3">
        <v>12200</v>
      </c>
      <c r="N24" s="3">
        <v>4</v>
      </c>
      <c r="O24" s="3">
        <v>1</v>
      </c>
      <c r="P24" s="52">
        <f ca="1">'Ejemplo de datos'!D35</f>
        <v>21</v>
      </c>
      <c r="R24">
        <v>111</v>
      </c>
      <c r="S24" s="3" t="s">
        <v>54</v>
      </c>
      <c r="T24" s="10">
        <v>12200</v>
      </c>
      <c r="U24" s="3">
        <v>4</v>
      </c>
      <c r="V24" s="52">
        <f ca="1">+'Ejemplo de datos'!H35</f>
        <v>100</v>
      </c>
    </row>
    <row r="25" spans="11:22" x14ac:dyDescent="0.3">
      <c r="K25" s="3">
        <v>24</v>
      </c>
      <c r="L25" s="3" t="s">
        <v>54</v>
      </c>
      <c r="M25" s="3">
        <v>12111</v>
      </c>
      <c r="N25" s="3">
        <v>4</v>
      </c>
      <c r="O25" s="3">
        <v>2</v>
      </c>
      <c r="P25" s="52">
        <f>'Ejemplo de datos'!E14</f>
        <v>0</v>
      </c>
    </row>
    <row r="26" spans="11:22" x14ac:dyDescent="0.3">
      <c r="K26">
        <v>25</v>
      </c>
      <c r="L26" s="3" t="s">
        <v>54</v>
      </c>
      <c r="M26" s="3">
        <v>12112</v>
      </c>
      <c r="N26" s="3">
        <v>4</v>
      </c>
      <c r="O26" s="3">
        <v>2</v>
      </c>
      <c r="P26" s="52">
        <f>'Ejemplo de datos'!E15</f>
        <v>0</v>
      </c>
    </row>
    <row r="27" spans="11:22" x14ac:dyDescent="0.3">
      <c r="K27" s="3">
        <v>26</v>
      </c>
      <c r="L27" s="3" t="s">
        <v>54</v>
      </c>
      <c r="M27" s="3">
        <v>12113</v>
      </c>
      <c r="N27" s="3">
        <v>4</v>
      </c>
      <c r="O27" s="3">
        <v>2</v>
      </c>
      <c r="P27" s="52">
        <f>'Ejemplo de datos'!E16</f>
        <v>0</v>
      </c>
    </row>
    <row r="28" spans="11:22" x14ac:dyDescent="0.3">
      <c r="K28">
        <v>27</v>
      </c>
      <c r="L28" s="3" t="s">
        <v>54</v>
      </c>
      <c r="M28" s="3">
        <v>12114</v>
      </c>
      <c r="N28" s="3">
        <v>4</v>
      </c>
      <c r="O28" s="3">
        <v>2</v>
      </c>
      <c r="P28" s="52">
        <f ca="1">'Ejemplo de datos'!E17</f>
        <v>32</v>
      </c>
    </row>
    <row r="29" spans="11:22" x14ac:dyDescent="0.3">
      <c r="K29" s="3">
        <v>28</v>
      </c>
      <c r="L29" s="3" t="s">
        <v>54</v>
      </c>
      <c r="M29" s="3">
        <v>12110</v>
      </c>
      <c r="N29" s="3">
        <v>4</v>
      </c>
      <c r="O29" s="3">
        <v>2</v>
      </c>
      <c r="P29" s="52">
        <f ca="1">'Ejemplo de datos'!E18</f>
        <v>32</v>
      </c>
    </row>
    <row r="30" spans="11:22" x14ac:dyDescent="0.3">
      <c r="K30">
        <v>29</v>
      </c>
      <c r="L30" s="3" t="s">
        <v>54</v>
      </c>
      <c r="M30" s="3">
        <v>12121</v>
      </c>
      <c r="N30" s="3">
        <v>4</v>
      </c>
      <c r="O30" s="3">
        <v>2</v>
      </c>
      <c r="P30" s="52">
        <f>'Ejemplo de datos'!E19</f>
        <v>0</v>
      </c>
    </row>
    <row r="31" spans="11:22" x14ac:dyDescent="0.3">
      <c r="K31" s="3">
        <v>30</v>
      </c>
      <c r="L31" s="3" t="s">
        <v>54</v>
      </c>
      <c r="M31" s="3">
        <v>12122</v>
      </c>
      <c r="N31" s="3">
        <v>4</v>
      </c>
      <c r="O31" s="3">
        <v>2</v>
      </c>
      <c r="P31" s="52">
        <f>'Ejemplo de datos'!E20</f>
        <v>0</v>
      </c>
    </row>
    <row r="32" spans="11:22" x14ac:dyDescent="0.3">
      <c r="K32">
        <v>31</v>
      </c>
      <c r="L32" s="3" t="s">
        <v>54</v>
      </c>
      <c r="M32" s="3">
        <v>12123</v>
      </c>
      <c r="N32" s="3">
        <v>4</v>
      </c>
      <c r="O32" s="3">
        <v>2</v>
      </c>
      <c r="P32" s="52">
        <f>'Ejemplo de datos'!E21</f>
        <v>0</v>
      </c>
    </row>
    <row r="33" spans="11:16" x14ac:dyDescent="0.3">
      <c r="K33" s="3">
        <v>32</v>
      </c>
      <c r="L33" s="3" t="s">
        <v>54</v>
      </c>
      <c r="M33" s="3">
        <v>12124</v>
      </c>
      <c r="N33" s="3">
        <v>4</v>
      </c>
      <c r="O33" s="3">
        <v>2</v>
      </c>
      <c r="P33" s="52">
        <f>'Ejemplo de datos'!E22</f>
        <v>0</v>
      </c>
    </row>
    <row r="34" spans="11:16" x14ac:dyDescent="0.3">
      <c r="K34">
        <v>33</v>
      </c>
      <c r="L34" s="3" t="s">
        <v>54</v>
      </c>
      <c r="M34" s="3">
        <v>12120</v>
      </c>
      <c r="N34" s="3">
        <v>4</v>
      </c>
      <c r="O34" s="3">
        <v>2</v>
      </c>
      <c r="P34" s="52">
        <f>'Ejemplo de datos'!E23</f>
        <v>0</v>
      </c>
    </row>
    <row r="35" spans="11:16" x14ac:dyDescent="0.3">
      <c r="K35" s="3">
        <v>34</v>
      </c>
      <c r="L35" s="3" t="s">
        <v>54</v>
      </c>
      <c r="M35" s="3">
        <v>12100</v>
      </c>
      <c r="N35" s="3">
        <v>4</v>
      </c>
      <c r="O35" s="3">
        <v>2</v>
      </c>
      <c r="P35" s="52">
        <f ca="1">'Ejemplo de datos'!E24</f>
        <v>32</v>
      </c>
    </row>
    <row r="36" spans="11:16" x14ac:dyDescent="0.3">
      <c r="K36">
        <v>35</v>
      </c>
      <c r="L36" s="3" t="s">
        <v>54</v>
      </c>
      <c r="M36" s="3">
        <v>12211</v>
      </c>
      <c r="N36" s="3">
        <v>4</v>
      </c>
      <c r="O36" s="3">
        <v>2</v>
      </c>
      <c r="P36" s="52">
        <f>'Ejemplo de datos'!E25</f>
        <v>0</v>
      </c>
    </row>
    <row r="37" spans="11:16" x14ac:dyDescent="0.3">
      <c r="K37" s="3">
        <v>36</v>
      </c>
      <c r="L37" s="3" t="s">
        <v>54</v>
      </c>
      <c r="M37" s="3">
        <v>12212</v>
      </c>
      <c r="N37" s="3">
        <v>4</v>
      </c>
      <c r="O37" s="3">
        <v>2</v>
      </c>
      <c r="P37" s="52">
        <f>'Ejemplo de datos'!E26</f>
        <v>0</v>
      </c>
    </row>
    <row r="38" spans="11:16" x14ac:dyDescent="0.3">
      <c r="K38">
        <v>37</v>
      </c>
      <c r="L38" s="3" t="s">
        <v>54</v>
      </c>
      <c r="M38" s="3">
        <v>12213</v>
      </c>
      <c r="N38" s="3">
        <v>4</v>
      </c>
      <c r="O38" s="3">
        <v>2</v>
      </c>
      <c r="P38" s="52">
        <f>'Ejemplo de datos'!E27</f>
        <v>0</v>
      </c>
    </row>
    <row r="39" spans="11:16" x14ac:dyDescent="0.3">
      <c r="K39" s="3">
        <v>38</v>
      </c>
      <c r="L39" s="3" t="s">
        <v>54</v>
      </c>
      <c r="M39" s="3">
        <v>12214</v>
      </c>
      <c r="N39" s="3">
        <v>4</v>
      </c>
      <c r="O39" s="3">
        <v>2</v>
      </c>
      <c r="P39" s="52">
        <f ca="1">'Ejemplo de datos'!E28</f>
        <v>26</v>
      </c>
    </row>
    <row r="40" spans="11:16" x14ac:dyDescent="0.3">
      <c r="K40">
        <v>39</v>
      </c>
      <c r="L40" s="3" t="s">
        <v>54</v>
      </c>
      <c r="M40" s="3">
        <v>12210</v>
      </c>
      <c r="N40" s="3">
        <v>4</v>
      </c>
      <c r="O40" s="3">
        <v>2</v>
      </c>
      <c r="P40" s="52">
        <f ca="1">'Ejemplo de datos'!E29</f>
        <v>26</v>
      </c>
    </row>
    <row r="41" spans="11:16" x14ac:dyDescent="0.3">
      <c r="K41" s="3">
        <v>40</v>
      </c>
      <c r="L41" s="3" t="s">
        <v>54</v>
      </c>
      <c r="M41" s="3">
        <v>12221</v>
      </c>
      <c r="N41" s="3">
        <v>4</v>
      </c>
      <c r="O41" s="3">
        <v>2</v>
      </c>
      <c r="P41" s="52">
        <f>'Ejemplo de datos'!E30</f>
        <v>0</v>
      </c>
    </row>
    <row r="42" spans="11:16" x14ac:dyDescent="0.3">
      <c r="K42">
        <v>41</v>
      </c>
      <c r="L42" s="3" t="s">
        <v>54</v>
      </c>
      <c r="M42" s="3">
        <v>12222</v>
      </c>
      <c r="N42" s="3">
        <v>4</v>
      </c>
      <c r="O42" s="3">
        <v>2</v>
      </c>
      <c r="P42" s="52">
        <f>'Ejemplo de datos'!E31</f>
        <v>0</v>
      </c>
    </row>
    <row r="43" spans="11:16" x14ac:dyDescent="0.3">
      <c r="K43" s="3">
        <v>42</v>
      </c>
      <c r="L43" s="3" t="s">
        <v>54</v>
      </c>
      <c r="M43" s="3">
        <v>12223</v>
      </c>
      <c r="N43" s="3">
        <v>4</v>
      </c>
      <c r="O43" s="3">
        <v>2</v>
      </c>
      <c r="P43" s="52">
        <f>'Ejemplo de datos'!E32</f>
        <v>0</v>
      </c>
    </row>
    <row r="44" spans="11:16" x14ac:dyDescent="0.3">
      <c r="K44">
        <v>43</v>
      </c>
      <c r="L44" s="3" t="s">
        <v>54</v>
      </c>
      <c r="M44" s="3">
        <v>12224</v>
      </c>
      <c r="N44" s="3">
        <v>4</v>
      </c>
      <c r="O44" s="3">
        <v>2</v>
      </c>
      <c r="P44" s="52">
        <f>'Ejemplo de datos'!E33</f>
        <v>0</v>
      </c>
    </row>
    <row r="45" spans="11:16" x14ac:dyDescent="0.3">
      <c r="K45" s="3">
        <v>44</v>
      </c>
      <c r="L45" s="3" t="s">
        <v>54</v>
      </c>
      <c r="M45" s="3">
        <v>12220</v>
      </c>
      <c r="N45" s="3">
        <v>4</v>
      </c>
      <c r="O45" s="3">
        <v>2</v>
      </c>
      <c r="P45" s="52">
        <f>'Ejemplo de datos'!E34</f>
        <v>0</v>
      </c>
    </row>
    <row r="46" spans="11:16" x14ac:dyDescent="0.3">
      <c r="K46">
        <v>45</v>
      </c>
      <c r="L46" s="3" t="s">
        <v>54</v>
      </c>
      <c r="M46" s="3">
        <v>12200</v>
      </c>
      <c r="N46" s="3">
        <v>4</v>
      </c>
      <c r="O46" s="3">
        <v>2</v>
      </c>
      <c r="P46" s="52">
        <f ca="1">'Ejemplo de datos'!E35</f>
        <v>26</v>
      </c>
    </row>
    <row r="47" spans="11:16" x14ac:dyDescent="0.3">
      <c r="K47" s="3">
        <v>46</v>
      </c>
      <c r="L47" s="3" t="s">
        <v>54</v>
      </c>
      <c r="M47" s="3">
        <v>12111</v>
      </c>
      <c r="N47" s="3">
        <v>4</v>
      </c>
      <c r="O47" s="3">
        <v>3</v>
      </c>
      <c r="P47" s="52">
        <f>'Ejemplo de datos'!F14</f>
        <v>0</v>
      </c>
    </row>
    <row r="48" spans="11:16" x14ac:dyDescent="0.3">
      <c r="K48">
        <v>47</v>
      </c>
      <c r="L48" s="3" t="s">
        <v>54</v>
      </c>
      <c r="M48" s="3">
        <v>12112</v>
      </c>
      <c r="N48" s="3">
        <v>4</v>
      </c>
      <c r="O48" s="3">
        <v>3</v>
      </c>
      <c r="P48" s="52">
        <f>'Ejemplo de datos'!F15</f>
        <v>0</v>
      </c>
    </row>
    <row r="49" spans="11:16" x14ac:dyDescent="0.3">
      <c r="K49" s="3">
        <v>48</v>
      </c>
      <c r="L49" s="3" t="s">
        <v>54</v>
      </c>
      <c r="M49" s="3">
        <v>12113</v>
      </c>
      <c r="N49" s="3">
        <v>4</v>
      </c>
      <c r="O49" s="3">
        <v>3</v>
      </c>
      <c r="P49" s="52">
        <f>'Ejemplo de datos'!F16</f>
        <v>0</v>
      </c>
    </row>
    <row r="50" spans="11:16" x14ac:dyDescent="0.3">
      <c r="K50">
        <v>49</v>
      </c>
      <c r="L50" s="3" t="s">
        <v>54</v>
      </c>
      <c r="M50" s="3">
        <v>12114</v>
      </c>
      <c r="N50" s="3">
        <v>4</v>
      </c>
      <c r="O50" s="3">
        <v>3</v>
      </c>
      <c r="P50" s="52">
        <f ca="1">'Ejemplo de datos'!F17</f>
        <v>24</v>
      </c>
    </row>
    <row r="51" spans="11:16" x14ac:dyDescent="0.3">
      <c r="K51" s="3">
        <v>50</v>
      </c>
      <c r="L51" s="3" t="s">
        <v>54</v>
      </c>
      <c r="M51" s="3">
        <v>12110</v>
      </c>
      <c r="N51" s="3">
        <v>4</v>
      </c>
      <c r="O51" s="3">
        <v>3</v>
      </c>
      <c r="P51" s="52">
        <f ca="1">'Ejemplo de datos'!F18</f>
        <v>24</v>
      </c>
    </row>
    <row r="52" spans="11:16" x14ac:dyDescent="0.3">
      <c r="K52">
        <v>51</v>
      </c>
      <c r="L52" s="3" t="s">
        <v>54</v>
      </c>
      <c r="M52" s="3">
        <v>12121</v>
      </c>
      <c r="N52" s="3">
        <v>4</v>
      </c>
      <c r="O52" s="3">
        <v>3</v>
      </c>
      <c r="P52" s="52">
        <f>'Ejemplo de datos'!F19</f>
        <v>0</v>
      </c>
    </row>
    <row r="53" spans="11:16" x14ac:dyDescent="0.3">
      <c r="K53" s="3">
        <v>52</v>
      </c>
      <c r="L53" s="3" t="s">
        <v>54</v>
      </c>
      <c r="M53" s="3">
        <v>12122</v>
      </c>
      <c r="N53" s="3">
        <v>4</v>
      </c>
      <c r="O53" s="3">
        <v>3</v>
      </c>
      <c r="P53" s="52">
        <f>'Ejemplo de datos'!F20</f>
        <v>0</v>
      </c>
    </row>
    <row r="54" spans="11:16" x14ac:dyDescent="0.3">
      <c r="K54">
        <v>53</v>
      </c>
      <c r="L54" s="3" t="s">
        <v>54</v>
      </c>
      <c r="M54" s="3">
        <v>12123</v>
      </c>
      <c r="N54" s="3">
        <v>4</v>
      </c>
      <c r="O54" s="3">
        <v>3</v>
      </c>
      <c r="P54" s="52">
        <f>'Ejemplo de datos'!F21</f>
        <v>0</v>
      </c>
    </row>
    <row r="55" spans="11:16" x14ac:dyDescent="0.3">
      <c r="K55" s="3">
        <v>54</v>
      </c>
      <c r="L55" s="3" t="s">
        <v>54</v>
      </c>
      <c r="M55" s="3">
        <v>12124</v>
      </c>
      <c r="N55" s="3">
        <v>4</v>
      </c>
      <c r="O55" s="3">
        <v>3</v>
      </c>
      <c r="P55" s="52">
        <f>'Ejemplo de datos'!F22</f>
        <v>0</v>
      </c>
    </row>
    <row r="56" spans="11:16" x14ac:dyDescent="0.3">
      <c r="K56">
        <v>55</v>
      </c>
      <c r="L56" s="3" t="s">
        <v>54</v>
      </c>
      <c r="M56" s="3">
        <v>12120</v>
      </c>
      <c r="N56" s="3">
        <v>4</v>
      </c>
      <c r="O56" s="3">
        <v>3</v>
      </c>
      <c r="P56" s="52">
        <f>'Ejemplo de datos'!F23</f>
        <v>0</v>
      </c>
    </row>
    <row r="57" spans="11:16" x14ac:dyDescent="0.3">
      <c r="K57" s="3">
        <v>56</v>
      </c>
      <c r="L57" s="3" t="s">
        <v>54</v>
      </c>
      <c r="M57" s="3">
        <v>12100</v>
      </c>
      <c r="N57" s="3">
        <v>4</v>
      </c>
      <c r="O57" s="3">
        <v>3</v>
      </c>
      <c r="P57" s="52">
        <f ca="1">'Ejemplo de datos'!F24</f>
        <v>24</v>
      </c>
    </row>
    <row r="58" spans="11:16" x14ac:dyDescent="0.3">
      <c r="K58">
        <v>57</v>
      </c>
      <c r="L58" s="3" t="s">
        <v>54</v>
      </c>
      <c r="M58" s="3">
        <v>12211</v>
      </c>
      <c r="N58" s="3">
        <v>4</v>
      </c>
      <c r="O58" s="3">
        <v>3</v>
      </c>
      <c r="P58" s="52">
        <f>'Ejemplo de datos'!F25</f>
        <v>0</v>
      </c>
    </row>
    <row r="59" spans="11:16" x14ac:dyDescent="0.3">
      <c r="K59" s="3">
        <v>58</v>
      </c>
      <c r="L59" s="3" t="s">
        <v>54</v>
      </c>
      <c r="M59" s="3">
        <v>12212</v>
      </c>
      <c r="N59" s="3">
        <v>4</v>
      </c>
      <c r="O59" s="3">
        <v>3</v>
      </c>
      <c r="P59" s="52">
        <f>'Ejemplo de datos'!F26</f>
        <v>0</v>
      </c>
    </row>
    <row r="60" spans="11:16" x14ac:dyDescent="0.3">
      <c r="K60">
        <v>59</v>
      </c>
      <c r="L60" s="3" t="s">
        <v>54</v>
      </c>
      <c r="M60" s="3">
        <v>12213</v>
      </c>
      <c r="N60" s="3">
        <v>4</v>
      </c>
      <c r="O60" s="3">
        <v>3</v>
      </c>
      <c r="P60" s="52">
        <f>'Ejemplo de datos'!F27</f>
        <v>0</v>
      </c>
    </row>
    <row r="61" spans="11:16" x14ac:dyDescent="0.3">
      <c r="K61" s="3">
        <v>60</v>
      </c>
      <c r="L61" s="3" t="s">
        <v>54</v>
      </c>
      <c r="M61" s="3">
        <v>12214</v>
      </c>
      <c r="N61" s="3">
        <v>4</v>
      </c>
      <c r="O61" s="3">
        <v>3</v>
      </c>
      <c r="P61" s="52">
        <f ca="1">'Ejemplo de datos'!F28</f>
        <v>28</v>
      </c>
    </row>
    <row r="62" spans="11:16" x14ac:dyDescent="0.3">
      <c r="K62">
        <v>61</v>
      </c>
      <c r="L62" s="3" t="s">
        <v>54</v>
      </c>
      <c r="M62" s="3">
        <v>12210</v>
      </c>
      <c r="N62" s="3">
        <v>4</v>
      </c>
      <c r="O62" s="3">
        <v>3</v>
      </c>
      <c r="P62" s="52">
        <f ca="1">'Ejemplo de datos'!F29</f>
        <v>28</v>
      </c>
    </row>
    <row r="63" spans="11:16" x14ac:dyDescent="0.3">
      <c r="K63" s="3">
        <v>62</v>
      </c>
      <c r="L63" s="3" t="s">
        <v>54</v>
      </c>
      <c r="M63" s="3">
        <v>12221</v>
      </c>
      <c r="N63" s="3">
        <v>4</v>
      </c>
      <c r="O63" s="3">
        <v>3</v>
      </c>
      <c r="P63" s="52">
        <f>'Ejemplo de datos'!F30</f>
        <v>0</v>
      </c>
    </row>
    <row r="64" spans="11:16" x14ac:dyDescent="0.3">
      <c r="K64">
        <v>63</v>
      </c>
      <c r="L64" s="3" t="s">
        <v>54</v>
      </c>
      <c r="M64" s="3">
        <v>12222</v>
      </c>
      <c r="N64" s="3">
        <v>4</v>
      </c>
      <c r="O64" s="3">
        <v>3</v>
      </c>
      <c r="P64" s="52">
        <f>'Ejemplo de datos'!F31</f>
        <v>0</v>
      </c>
    </row>
    <row r="65" spans="11:16" x14ac:dyDescent="0.3">
      <c r="K65" s="3">
        <v>64</v>
      </c>
      <c r="L65" s="3" t="s">
        <v>54</v>
      </c>
      <c r="M65" s="3">
        <v>12223</v>
      </c>
      <c r="N65" s="3">
        <v>4</v>
      </c>
      <c r="O65" s="3">
        <v>3</v>
      </c>
      <c r="P65" s="52">
        <f>'Ejemplo de datos'!F32</f>
        <v>0</v>
      </c>
    </row>
    <row r="66" spans="11:16" x14ac:dyDescent="0.3">
      <c r="K66">
        <v>65</v>
      </c>
      <c r="L66" s="3" t="s">
        <v>54</v>
      </c>
      <c r="M66" s="3">
        <v>12224</v>
      </c>
      <c r="N66" s="3">
        <v>4</v>
      </c>
      <c r="O66" s="3">
        <v>3</v>
      </c>
      <c r="P66" s="52">
        <f>'Ejemplo de datos'!F33</f>
        <v>0</v>
      </c>
    </row>
    <row r="67" spans="11:16" x14ac:dyDescent="0.3">
      <c r="K67" s="3">
        <v>66</v>
      </c>
      <c r="L67" s="3" t="s">
        <v>54</v>
      </c>
      <c r="M67" s="3">
        <v>12220</v>
      </c>
      <c r="N67" s="3">
        <v>4</v>
      </c>
      <c r="O67" s="3">
        <v>3</v>
      </c>
      <c r="P67" s="52">
        <f>'Ejemplo de datos'!F34</f>
        <v>0</v>
      </c>
    </row>
    <row r="68" spans="11:16" x14ac:dyDescent="0.3">
      <c r="K68">
        <v>67</v>
      </c>
      <c r="L68" s="3" t="s">
        <v>54</v>
      </c>
      <c r="M68" s="3">
        <v>12200</v>
      </c>
      <c r="N68" s="3">
        <v>4</v>
      </c>
      <c r="O68" s="3">
        <v>3</v>
      </c>
      <c r="P68" s="52">
        <f ca="1">'Ejemplo de datos'!F35</f>
        <v>28</v>
      </c>
    </row>
    <row r="69" spans="11:16" x14ac:dyDescent="0.3">
      <c r="K69" s="3">
        <v>68</v>
      </c>
      <c r="L69" s="3" t="s">
        <v>54</v>
      </c>
      <c r="M69" s="3">
        <v>12111</v>
      </c>
      <c r="N69" s="3">
        <v>4</v>
      </c>
      <c r="O69" s="3">
        <v>4</v>
      </c>
      <c r="P69" s="52">
        <f>'Ejemplo de datos'!G14</f>
        <v>0</v>
      </c>
    </row>
    <row r="70" spans="11:16" x14ac:dyDescent="0.3">
      <c r="K70">
        <v>69</v>
      </c>
      <c r="L70" s="3" t="s">
        <v>54</v>
      </c>
      <c r="M70" s="3">
        <v>12112</v>
      </c>
      <c r="N70" s="3">
        <v>4</v>
      </c>
      <c r="O70" s="3">
        <v>4</v>
      </c>
      <c r="P70" s="52">
        <f>'Ejemplo de datos'!G15</f>
        <v>0</v>
      </c>
    </row>
    <row r="71" spans="11:16" x14ac:dyDescent="0.3">
      <c r="K71" s="3">
        <v>70</v>
      </c>
      <c r="L71" s="3" t="s">
        <v>54</v>
      </c>
      <c r="M71" s="3">
        <v>12113</v>
      </c>
      <c r="N71" s="3">
        <v>4</v>
      </c>
      <c r="O71" s="3">
        <v>4</v>
      </c>
      <c r="P71" s="52">
        <f>'Ejemplo de datos'!G16</f>
        <v>0</v>
      </c>
    </row>
    <row r="72" spans="11:16" x14ac:dyDescent="0.3">
      <c r="K72">
        <v>71</v>
      </c>
      <c r="L72" s="3" t="s">
        <v>54</v>
      </c>
      <c r="M72" s="3">
        <v>12114</v>
      </c>
      <c r="N72" s="3">
        <v>4</v>
      </c>
      <c r="O72" s="3">
        <v>4</v>
      </c>
      <c r="P72" s="52">
        <f ca="1">'Ejemplo de datos'!G17</f>
        <v>44</v>
      </c>
    </row>
    <row r="73" spans="11:16" x14ac:dyDescent="0.3">
      <c r="K73" s="3">
        <v>72</v>
      </c>
      <c r="L73" s="3" t="s">
        <v>54</v>
      </c>
      <c r="M73" s="3">
        <v>12110</v>
      </c>
      <c r="N73" s="3">
        <v>4</v>
      </c>
      <c r="O73" s="3">
        <v>4</v>
      </c>
      <c r="P73" s="52">
        <f ca="1">'Ejemplo de datos'!G18</f>
        <v>44</v>
      </c>
    </row>
    <row r="74" spans="11:16" x14ac:dyDescent="0.3">
      <c r="K74">
        <v>73</v>
      </c>
      <c r="L74" s="3" t="s">
        <v>54</v>
      </c>
      <c r="M74" s="3">
        <v>12121</v>
      </c>
      <c r="N74" s="3">
        <v>4</v>
      </c>
      <c r="O74" s="3">
        <v>4</v>
      </c>
      <c r="P74" s="52">
        <f>'Ejemplo de datos'!G19</f>
        <v>0</v>
      </c>
    </row>
    <row r="75" spans="11:16" x14ac:dyDescent="0.3">
      <c r="K75" s="3">
        <v>74</v>
      </c>
      <c r="L75" s="3" t="s">
        <v>54</v>
      </c>
      <c r="M75" s="3">
        <v>12122</v>
      </c>
      <c r="N75" s="3">
        <v>4</v>
      </c>
      <c r="O75" s="3">
        <v>4</v>
      </c>
      <c r="P75" s="52">
        <f>'Ejemplo de datos'!G20</f>
        <v>0</v>
      </c>
    </row>
    <row r="76" spans="11:16" x14ac:dyDescent="0.3">
      <c r="K76">
        <v>75</v>
      </c>
      <c r="L76" s="3" t="s">
        <v>54</v>
      </c>
      <c r="M76" s="3">
        <v>12123</v>
      </c>
      <c r="N76" s="3">
        <v>4</v>
      </c>
      <c r="O76" s="3">
        <v>4</v>
      </c>
      <c r="P76" s="52">
        <f>'Ejemplo de datos'!G21</f>
        <v>0</v>
      </c>
    </row>
    <row r="77" spans="11:16" x14ac:dyDescent="0.3">
      <c r="K77" s="3">
        <v>76</v>
      </c>
      <c r="L77" s="3" t="s">
        <v>54</v>
      </c>
      <c r="M77" s="3">
        <v>12124</v>
      </c>
      <c r="N77" s="3">
        <v>4</v>
      </c>
      <c r="O77" s="3">
        <v>4</v>
      </c>
      <c r="P77" s="52">
        <f>'Ejemplo de datos'!G22</f>
        <v>0</v>
      </c>
    </row>
    <row r="78" spans="11:16" x14ac:dyDescent="0.3">
      <c r="K78">
        <v>77</v>
      </c>
      <c r="L78" s="3" t="s">
        <v>54</v>
      </c>
      <c r="M78" s="3">
        <v>12120</v>
      </c>
      <c r="N78" s="3">
        <v>4</v>
      </c>
      <c r="O78" s="3">
        <v>4</v>
      </c>
      <c r="P78" s="52">
        <f>'Ejemplo de datos'!G23</f>
        <v>0</v>
      </c>
    </row>
    <row r="79" spans="11:16" x14ac:dyDescent="0.3">
      <c r="K79" s="3">
        <v>78</v>
      </c>
      <c r="L79" s="3" t="s">
        <v>54</v>
      </c>
      <c r="M79" s="3">
        <v>12100</v>
      </c>
      <c r="N79" s="3">
        <v>4</v>
      </c>
      <c r="O79" s="3">
        <v>4</v>
      </c>
      <c r="P79" s="52">
        <f ca="1">'Ejemplo de datos'!G24</f>
        <v>44</v>
      </c>
    </row>
    <row r="80" spans="11:16" x14ac:dyDescent="0.3">
      <c r="K80">
        <v>79</v>
      </c>
      <c r="L80" s="3" t="s">
        <v>54</v>
      </c>
      <c r="M80" s="3">
        <v>12211</v>
      </c>
      <c r="N80" s="3">
        <v>4</v>
      </c>
      <c r="O80" s="3">
        <v>4</v>
      </c>
      <c r="P80" s="52">
        <f>'Ejemplo de datos'!G25</f>
        <v>0</v>
      </c>
    </row>
    <row r="81" spans="11:16" x14ac:dyDescent="0.3">
      <c r="K81" s="3">
        <v>80</v>
      </c>
      <c r="L81" s="3" t="s">
        <v>54</v>
      </c>
      <c r="M81" s="3">
        <v>12212</v>
      </c>
      <c r="N81" s="3">
        <v>4</v>
      </c>
      <c r="O81" s="3">
        <v>4</v>
      </c>
      <c r="P81" s="52">
        <f>'Ejemplo de datos'!G26</f>
        <v>0</v>
      </c>
    </row>
    <row r="82" spans="11:16" x14ac:dyDescent="0.3">
      <c r="K82">
        <v>81</v>
      </c>
      <c r="L82" s="3" t="s">
        <v>54</v>
      </c>
      <c r="M82" s="3">
        <v>12213</v>
      </c>
      <c r="N82" s="3">
        <v>4</v>
      </c>
      <c r="O82" s="3">
        <v>4</v>
      </c>
      <c r="P82" s="52">
        <f>'Ejemplo de datos'!G27</f>
        <v>0</v>
      </c>
    </row>
    <row r="83" spans="11:16" x14ac:dyDescent="0.3">
      <c r="K83" s="3">
        <v>82</v>
      </c>
      <c r="L83" s="3" t="s">
        <v>54</v>
      </c>
      <c r="M83" s="3">
        <v>12214</v>
      </c>
      <c r="N83" s="3">
        <v>4</v>
      </c>
      <c r="O83" s="3">
        <v>4</v>
      </c>
      <c r="P83" s="52">
        <f ca="1">'Ejemplo de datos'!G28</f>
        <v>25</v>
      </c>
    </row>
    <row r="84" spans="11:16" x14ac:dyDescent="0.3">
      <c r="K84">
        <v>83</v>
      </c>
      <c r="L84" s="3" t="s">
        <v>54</v>
      </c>
      <c r="M84" s="3">
        <v>12210</v>
      </c>
      <c r="N84" s="3">
        <v>4</v>
      </c>
      <c r="O84" s="3">
        <v>4</v>
      </c>
      <c r="P84" s="52">
        <f ca="1">'Ejemplo de datos'!G29</f>
        <v>25</v>
      </c>
    </row>
    <row r="85" spans="11:16" x14ac:dyDescent="0.3">
      <c r="K85" s="3">
        <v>84</v>
      </c>
      <c r="L85" s="3" t="s">
        <v>54</v>
      </c>
      <c r="M85" s="3">
        <v>12221</v>
      </c>
      <c r="N85" s="3">
        <v>4</v>
      </c>
      <c r="O85" s="3">
        <v>4</v>
      </c>
      <c r="P85" s="52">
        <f>'Ejemplo de datos'!G30</f>
        <v>0</v>
      </c>
    </row>
    <row r="86" spans="11:16" x14ac:dyDescent="0.3">
      <c r="K86">
        <v>85</v>
      </c>
      <c r="L86" s="3" t="s">
        <v>54</v>
      </c>
      <c r="M86" s="3">
        <v>12222</v>
      </c>
      <c r="N86" s="3">
        <v>4</v>
      </c>
      <c r="O86" s="3">
        <v>4</v>
      </c>
      <c r="P86" s="52">
        <f>'Ejemplo de datos'!G31</f>
        <v>0</v>
      </c>
    </row>
    <row r="87" spans="11:16" x14ac:dyDescent="0.3">
      <c r="K87" s="3">
        <v>86</v>
      </c>
      <c r="L87" s="3" t="s">
        <v>54</v>
      </c>
      <c r="M87" s="3">
        <v>12223</v>
      </c>
      <c r="N87" s="3">
        <v>4</v>
      </c>
      <c r="O87" s="3">
        <v>4</v>
      </c>
      <c r="P87" s="52">
        <f>'Ejemplo de datos'!G32</f>
        <v>0</v>
      </c>
    </row>
    <row r="88" spans="11:16" x14ac:dyDescent="0.3">
      <c r="K88">
        <v>87</v>
      </c>
      <c r="L88" s="3" t="s">
        <v>54</v>
      </c>
      <c r="M88" s="3">
        <v>12224</v>
      </c>
      <c r="N88" s="3">
        <v>4</v>
      </c>
      <c r="O88" s="3">
        <v>4</v>
      </c>
      <c r="P88" s="52">
        <f>'Ejemplo de datos'!G33</f>
        <v>0</v>
      </c>
    </row>
    <row r="89" spans="11:16" x14ac:dyDescent="0.3">
      <c r="K89" s="3">
        <v>88</v>
      </c>
      <c r="L89" s="3" t="s">
        <v>54</v>
      </c>
      <c r="M89" s="3">
        <v>12220</v>
      </c>
      <c r="N89" s="3">
        <v>4</v>
      </c>
      <c r="O89" s="3">
        <v>4</v>
      </c>
      <c r="P89" s="52">
        <f>'Ejemplo de datos'!G34</f>
        <v>0</v>
      </c>
    </row>
    <row r="90" spans="11:16" x14ac:dyDescent="0.3">
      <c r="K90">
        <v>89</v>
      </c>
      <c r="L90" s="3" t="s">
        <v>54</v>
      </c>
      <c r="M90" s="3">
        <v>12200</v>
      </c>
      <c r="N90" s="3">
        <v>4</v>
      </c>
      <c r="O90" s="3">
        <v>4</v>
      </c>
      <c r="P90" s="52">
        <f ca="1">'Ejemplo de datos'!G35</f>
        <v>25</v>
      </c>
    </row>
  </sheetData>
  <sheetProtection password="8C7A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I35"/>
  <sheetViews>
    <sheetView showGridLines="0" zoomScale="60" zoomScaleNormal="60" workbookViewId="0">
      <selection activeCell="E14" sqref="E14"/>
    </sheetView>
  </sheetViews>
  <sheetFormatPr baseColWidth="10" defaultRowHeight="14.4" x14ac:dyDescent="0.3"/>
  <cols>
    <col min="1" max="1" width="29.77734375" bestFit="1" customWidth="1"/>
    <col min="2" max="2" width="19.88671875" bestFit="1" customWidth="1"/>
    <col min="3" max="3" width="53" customWidth="1"/>
    <col min="4" max="8" width="23.77734375" customWidth="1"/>
    <col min="9" max="9" width="15.6640625" bestFit="1" customWidth="1"/>
    <col min="10" max="10" width="2.88671875" customWidth="1"/>
  </cols>
  <sheetData>
    <row r="2" spans="1:9" x14ac:dyDescent="0.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</row>
    <row r="3" spans="1:9" x14ac:dyDescent="0.3">
      <c r="B3" s="40">
        <v>32</v>
      </c>
      <c r="C3" s="40" t="s">
        <v>15</v>
      </c>
      <c r="D3" s="40">
        <v>3201</v>
      </c>
      <c r="E3" s="40" t="s">
        <v>15</v>
      </c>
      <c r="F3" s="41" t="str">
        <f>IF(YEAR(B8)=2011,LOOKUP(B8,'Fechas Calce Semanal'!D3:D54,'Fechas Calce Semanal'!C3:C54),
IF(YEAR(B8)=2012,LOOKUP(B8,'Fechas Calce Semanal'!F3:F54,'Fechas Calce Semanal'!E3:E54),
IF(YEAR(B8)=2013,LOOKUP(B8,'Fechas Calce Semanal'!H3:H54,'Fechas Calce Semanal'!G3:G54))))</f>
        <v>01/6/2011</v>
      </c>
      <c r="G3" s="42" t="s">
        <v>56</v>
      </c>
      <c r="H3" s="40">
        <v>1</v>
      </c>
      <c r="I3" s="40">
        <v>1</v>
      </c>
    </row>
    <row r="4" spans="1:9" x14ac:dyDescent="0.3">
      <c r="B4" s="21"/>
      <c r="C4" s="21"/>
      <c r="D4" s="21"/>
      <c r="E4" s="21"/>
      <c r="F4" s="22"/>
      <c r="G4" s="22"/>
      <c r="H4" s="21"/>
      <c r="I4" s="21"/>
    </row>
    <row r="5" spans="1:9" x14ac:dyDescent="0.3">
      <c r="B5" s="21"/>
      <c r="C5" s="21"/>
      <c r="D5" s="21"/>
      <c r="E5" s="21"/>
      <c r="F5" s="22"/>
      <c r="G5" s="22"/>
      <c r="H5" s="21"/>
      <c r="I5" s="21"/>
    </row>
    <row r="6" spans="1:9" x14ac:dyDescent="0.3">
      <c r="B6" s="2" t="s">
        <v>49</v>
      </c>
      <c r="C6" s="1"/>
      <c r="F6" s="22"/>
      <c r="G6" s="22"/>
      <c r="H6" s="21"/>
      <c r="I6" s="21"/>
    </row>
    <row r="7" spans="1:9" x14ac:dyDescent="0.3">
      <c r="B7" s="5" t="s">
        <v>53</v>
      </c>
      <c r="C7" s="5" t="s">
        <v>51</v>
      </c>
      <c r="D7" s="5" t="s">
        <v>52</v>
      </c>
    </row>
    <row r="8" spans="1:9" x14ac:dyDescent="0.3">
      <c r="B8" s="41">
        <v>40711</v>
      </c>
      <c r="C8" s="43">
        <f>IF(YEAR(B8)=2011,LOOKUP(B8,'Fechas Calce Semanal'!D3:D54,'Fechas Calce Semanal'!B3:B54),
IF(YEAR(B8)=2012,LOOKUP(B8,'Fechas Calce Semanal'!F3:F54,'Fechas Calce Semanal'!B3:B54),
IF(YEAR(B8)=2013,LOOKUP(B8,'Fechas Calce Semanal'!H3:H54,'Fechas Calce Semanal'!B3:B54))))</f>
        <v>24</v>
      </c>
      <c r="D8" s="43">
        <f>+YEAR(B8)</f>
        <v>2011</v>
      </c>
    </row>
    <row r="9" spans="1:9" ht="15" thickBot="1" x14ac:dyDescent="0.35">
      <c r="B9" s="21"/>
      <c r="C9" s="21"/>
      <c r="D9" s="21"/>
      <c r="E9" s="21"/>
    </row>
    <row r="10" spans="1:9" ht="16.2" thickBot="1" x14ac:dyDescent="0.35">
      <c r="D10" s="12">
        <v>1</v>
      </c>
      <c r="E10" s="12">
        <v>2</v>
      </c>
      <c r="F10" s="12">
        <v>3</v>
      </c>
      <c r="G10" s="12">
        <v>4</v>
      </c>
    </row>
    <row r="11" spans="1:9" ht="84.6" customHeight="1" thickBot="1" x14ac:dyDescent="0.35">
      <c r="B11" s="7"/>
      <c r="C11" s="25" t="s">
        <v>55</v>
      </c>
      <c r="D11" s="9" t="s">
        <v>17</v>
      </c>
      <c r="E11" s="9" t="s">
        <v>18</v>
      </c>
      <c r="F11" s="9" t="s">
        <v>19</v>
      </c>
      <c r="G11" s="9" t="s">
        <v>20</v>
      </c>
      <c r="H11" s="9" t="s">
        <v>46</v>
      </c>
    </row>
    <row r="12" spans="1:9" ht="15.6" x14ac:dyDescent="0.3">
      <c r="B12" s="23"/>
    </row>
    <row r="13" spans="1:9" ht="15" thickBot="1" x14ac:dyDescent="0.35"/>
    <row r="14" spans="1:9" ht="16.2" thickBot="1" x14ac:dyDescent="0.35">
      <c r="A14" s="24" t="s">
        <v>16</v>
      </c>
      <c r="B14" s="47">
        <v>12111</v>
      </c>
      <c r="C14" s="48" t="s">
        <v>22</v>
      </c>
      <c r="D14" s="45">
        <f>+'Ejemplo de composición de datos'!E5</f>
        <v>0</v>
      </c>
      <c r="E14" s="45">
        <f>+'Ejemplo de composición de datos'!F5</f>
        <v>0</v>
      </c>
      <c r="F14" s="45">
        <f>+'Ejemplo de composición de datos'!G5</f>
        <v>0</v>
      </c>
      <c r="G14" s="45">
        <f>+'Ejemplo de composición de datos'!H5</f>
        <v>0</v>
      </c>
      <c r="H14" s="45">
        <f>+'Ejemplo de composición de datos'!I5</f>
        <v>0</v>
      </c>
    </row>
    <row r="15" spans="1:9" ht="16.2" thickBot="1" x14ac:dyDescent="0.35">
      <c r="A15" s="46" t="s">
        <v>21</v>
      </c>
      <c r="B15" s="49">
        <v>12112</v>
      </c>
      <c r="C15" s="50" t="s">
        <v>23</v>
      </c>
      <c r="D15" s="45">
        <f>+'Ejemplo de composición de datos'!E6</f>
        <v>0</v>
      </c>
      <c r="E15" s="45">
        <f>+'Ejemplo de composición de datos'!F6</f>
        <v>0</v>
      </c>
      <c r="F15" s="45">
        <f>+'Ejemplo de composición de datos'!G6</f>
        <v>0</v>
      </c>
      <c r="G15" s="45">
        <f>+'Ejemplo de composición de datos'!H6</f>
        <v>0</v>
      </c>
      <c r="H15" s="45">
        <f>+'Ejemplo de composición de datos'!I6</f>
        <v>0</v>
      </c>
    </row>
    <row r="16" spans="1:9" ht="16.2" thickBot="1" x14ac:dyDescent="0.35">
      <c r="B16" s="49">
        <v>12113</v>
      </c>
      <c r="C16" s="50" t="s">
        <v>24</v>
      </c>
      <c r="D16" s="45">
        <f>+'Ejemplo de composición de datos'!E7</f>
        <v>0</v>
      </c>
      <c r="E16" s="45">
        <f>+'Ejemplo de composición de datos'!F7</f>
        <v>0</v>
      </c>
      <c r="F16" s="45">
        <f>+'Ejemplo de composición de datos'!G7</f>
        <v>0</v>
      </c>
      <c r="G16" s="45">
        <f>+'Ejemplo de composición de datos'!H7</f>
        <v>0</v>
      </c>
      <c r="H16" s="45">
        <f>+'Ejemplo de composición de datos'!I7</f>
        <v>0</v>
      </c>
    </row>
    <row r="17" spans="1:8" ht="16.2" thickBot="1" x14ac:dyDescent="0.35">
      <c r="B17" s="49">
        <v>12114</v>
      </c>
      <c r="C17" s="50" t="s">
        <v>25</v>
      </c>
      <c r="D17" s="45">
        <f ca="1">+'Ejemplo de composición de datos'!E8</f>
        <v>42</v>
      </c>
      <c r="E17" s="45">
        <f ca="1">+'Ejemplo de composición de datos'!F8</f>
        <v>32</v>
      </c>
      <c r="F17" s="45">
        <f ca="1">+'Ejemplo de composición de datos'!G8</f>
        <v>24</v>
      </c>
      <c r="G17" s="45">
        <f ca="1">+'Ejemplo de composición de datos'!H8</f>
        <v>44</v>
      </c>
      <c r="H17" s="45">
        <f ca="1">+'Ejemplo de composición de datos'!I8</f>
        <v>142</v>
      </c>
    </row>
    <row r="18" spans="1:8" ht="16.2" thickBot="1" x14ac:dyDescent="0.35">
      <c r="B18" s="49">
        <v>12110</v>
      </c>
      <c r="C18" s="50" t="s">
        <v>26</v>
      </c>
      <c r="D18" s="45">
        <f ca="1">+'Ejemplo de composición de datos'!E9</f>
        <v>42</v>
      </c>
      <c r="E18" s="45">
        <f ca="1">+'Ejemplo de composición de datos'!F9</f>
        <v>32</v>
      </c>
      <c r="F18" s="45">
        <f ca="1">+'Ejemplo de composición de datos'!G9</f>
        <v>24</v>
      </c>
      <c r="G18" s="45">
        <f ca="1">+'Ejemplo de composición de datos'!H9</f>
        <v>44</v>
      </c>
      <c r="H18" s="45">
        <f ca="1">+'Ejemplo de composición de datos'!I9</f>
        <v>142</v>
      </c>
    </row>
    <row r="19" spans="1:8" ht="16.2" thickBot="1" x14ac:dyDescent="0.35">
      <c r="A19" s="51" t="s">
        <v>27</v>
      </c>
      <c r="B19" s="7">
        <v>12121</v>
      </c>
      <c r="C19" s="8" t="s">
        <v>28</v>
      </c>
      <c r="D19" s="45">
        <f>+'Ejemplo de composición de datos'!E10</f>
        <v>0</v>
      </c>
      <c r="E19" s="45">
        <f>+'Ejemplo de composición de datos'!F10</f>
        <v>0</v>
      </c>
      <c r="F19" s="45">
        <f>+'Ejemplo de composición de datos'!G10</f>
        <v>0</v>
      </c>
      <c r="G19" s="45">
        <f>+'Ejemplo de composición de datos'!H10</f>
        <v>0</v>
      </c>
      <c r="H19" s="45">
        <f>+'Ejemplo de composición de datos'!I10</f>
        <v>0</v>
      </c>
    </row>
    <row r="20" spans="1:8" ht="16.2" thickBot="1" x14ac:dyDescent="0.35">
      <c r="B20" s="10">
        <v>12122</v>
      </c>
      <c r="C20" s="11" t="s">
        <v>29</v>
      </c>
      <c r="D20" s="45">
        <f>+'Ejemplo de composición de datos'!E11</f>
        <v>0</v>
      </c>
      <c r="E20" s="45">
        <f>+'Ejemplo de composición de datos'!F11</f>
        <v>0</v>
      </c>
      <c r="F20" s="45">
        <f>+'Ejemplo de composición de datos'!G11</f>
        <v>0</v>
      </c>
      <c r="G20" s="45">
        <f>+'Ejemplo de composición de datos'!H11</f>
        <v>0</v>
      </c>
      <c r="H20" s="45">
        <f>+'Ejemplo de composición de datos'!I11</f>
        <v>0</v>
      </c>
    </row>
    <row r="21" spans="1:8" ht="16.2" thickBot="1" x14ac:dyDescent="0.35">
      <c r="B21" s="10">
        <v>12123</v>
      </c>
      <c r="C21" s="11" t="s">
        <v>30</v>
      </c>
      <c r="D21" s="45">
        <f>+'Ejemplo de composición de datos'!E12</f>
        <v>0</v>
      </c>
      <c r="E21" s="45">
        <f>+'Ejemplo de composición de datos'!F12</f>
        <v>0</v>
      </c>
      <c r="F21" s="45">
        <f>+'Ejemplo de composición de datos'!G12</f>
        <v>0</v>
      </c>
      <c r="G21" s="45">
        <f>+'Ejemplo de composición de datos'!H12</f>
        <v>0</v>
      </c>
      <c r="H21" s="45">
        <f>+'Ejemplo de composición de datos'!I12</f>
        <v>0</v>
      </c>
    </row>
    <row r="22" spans="1:8" ht="16.2" thickBot="1" x14ac:dyDescent="0.35">
      <c r="B22" s="10">
        <v>12124</v>
      </c>
      <c r="C22" s="11" t="s">
        <v>31</v>
      </c>
      <c r="D22" s="45">
        <f>+'Ejemplo de composición de datos'!E13</f>
        <v>0</v>
      </c>
      <c r="E22" s="45">
        <f>+'Ejemplo de composición de datos'!F13</f>
        <v>0</v>
      </c>
      <c r="F22" s="45">
        <f>+'Ejemplo de composición de datos'!G13</f>
        <v>0</v>
      </c>
      <c r="G22" s="45">
        <f>+'Ejemplo de composición de datos'!H13</f>
        <v>0</v>
      </c>
      <c r="H22" s="45">
        <f>+'Ejemplo de composición de datos'!I13</f>
        <v>0</v>
      </c>
    </row>
    <row r="23" spans="1:8" ht="16.2" thickBot="1" x14ac:dyDescent="0.35">
      <c r="B23" s="10">
        <v>12120</v>
      </c>
      <c r="C23" s="11" t="s">
        <v>32</v>
      </c>
      <c r="D23" s="45">
        <f>+'Ejemplo de composición de datos'!E14</f>
        <v>0</v>
      </c>
      <c r="E23" s="45">
        <f>+'Ejemplo de composición de datos'!F14</f>
        <v>0</v>
      </c>
      <c r="F23" s="45">
        <f>+'Ejemplo de composición de datos'!G14</f>
        <v>0</v>
      </c>
      <c r="G23" s="45">
        <f>+'Ejemplo de composición de datos'!H14</f>
        <v>0</v>
      </c>
      <c r="H23" s="45">
        <f>+'Ejemplo de composición de datos'!I14</f>
        <v>0</v>
      </c>
    </row>
    <row r="24" spans="1:8" ht="16.2" thickBot="1" x14ac:dyDescent="0.35">
      <c r="B24" s="7">
        <v>12100</v>
      </c>
      <c r="C24" s="8" t="s">
        <v>33</v>
      </c>
      <c r="D24" s="45">
        <f ca="1">+'Ejemplo de composición de datos'!E15</f>
        <v>42</v>
      </c>
      <c r="E24" s="45">
        <f ca="1">+'Ejemplo de composición de datos'!F15</f>
        <v>32</v>
      </c>
      <c r="F24" s="45">
        <f ca="1">+'Ejemplo de composición de datos'!G15</f>
        <v>24</v>
      </c>
      <c r="G24" s="45">
        <f ca="1">+'Ejemplo de composición de datos'!H15</f>
        <v>44</v>
      </c>
      <c r="H24" s="45">
        <f ca="1">+'Ejemplo de composición de datos'!I15</f>
        <v>142</v>
      </c>
    </row>
    <row r="25" spans="1:8" ht="16.2" thickBot="1" x14ac:dyDescent="0.35">
      <c r="A25" s="6" t="s">
        <v>34</v>
      </c>
      <c r="B25" s="47">
        <v>12211</v>
      </c>
      <c r="C25" s="48" t="s">
        <v>35</v>
      </c>
      <c r="D25" s="45">
        <f>+'Ejemplo de composición de datos'!E16</f>
        <v>0</v>
      </c>
      <c r="E25" s="45">
        <f>+'Ejemplo de composición de datos'!F16</f>
        <v>0</v>
      </c>
      <c r="F25" s="45">
        <f>+'Ejemplo de composición de datos'!G16</f>
        <v>0</v>
      </c>
      <c r="G25" s="45">
        <f>+'Ejemplo de composición de datos'!H16</f>
        <v>0</v>
      </c>
      <c r="H25" s="45">
        <f>+'Ejemplo de composición de datos'!I16</f>
        <v>0</v>
      </c>
    </row>
    <row r="26" spans="1:8" ht="16.2" thickBot="1" x14ac:dyDescent="0.35">
      <c r="A26" s="46" t="str">
        <f>+A15</f>
        <v>Recuperaciones</v>
      </c>
      <c r="B26" s="49">
        <v>12212</v>
      </c>
      <c r="C26" s="50" t="s">
        <v>36</v>
      </c>
      <c r="D26" s="45">
        <f>+'Ejemplo de composición de datos'!E17</f>
        <v>0</v>
      </c>
      <c r="E26" s="45">
        <f>+'Ejemplo de composición de datos'!F17</f>
        <v>0</v>
      </c>
      <c r="F26" s="45">
        <f>+'Ejemplo de composición de datos'!G17</f>
        <v>0</v>
      </c>
      <c r="G26" s="45">
        <f>+'Ejemplo de composición de datos'!H17</f>
        <v>0</v>
      </c>
      <c r="H26" s="45">
        <f>+'Ejemplo de composición de datos'!I17</f>
        <v>0</v>
      </c>
    </row>
    <row r="27" spans="1:8" ht="16.2" thickBot="1" x14ac:dyDescent="0.35">
      <c r="B27" s="49">
        <v>12213</v>
      </c>
      <c r="C27" s="50" t="s">
        <v>37</v>
      </c>
      <c r="D27" s="45">
        <f>+'Ejemplo de composición de datos'!E18</f>
        <v>0</v>
      </c>
      <c r="E27" s="45">
        <f>+'Ejemplo de composición de datos'!F18</f>
        <v>0</v>
      </c>
      <c r="F27" s="45">
        <f>+'Ejemplo de composición de datos'!G18</f>
        <v>0</v>
      </c>
      <c r="G27" s="45">
        <f>+'Ejemplo de composición de datos'!H18</f>
        <v>0</v>
      </c>
      <c r="H27" s="45">
        <f>+'Ejemplo de composición de datos'!I18</f>
        <v>0</v>
      </c>
    </row>
    <row r="28" spans="1:8" ht="16.2" thickBot="1" x14ac:dyDescent="0.35">
      <c r="B28" s="49">
        <v>12214</v>
      </c>
      <c r="C28" s="50" t="s">
        <v>38</v>
      </c>
      <c r="D28" s="45">
        <f ca="1">+'Ejemplo de composición de datos'!E19</f>
        <v>21</v>
      </c>
      <c r="E28" s="45">
        <f ca="1">+'Ejemplo de composición de datos'!F19</f>
        <v>26</v>
      </c>
      <c r="F28" s="45">
        <f ca="1">+'Ejemplo de composición de datos'!G19</f>
        <v>28</v>
      </c>
      <c r="G28" s="45">
        <f ca="1">+'Ejemplo de composición de datos'!H19</f>
        <v>25</v>
      </c>
      <c r="H28" s="45">
        <f ca="1">+'Ejemplo de composición de datos'!I19</f>
        <v>100</v>
      </c>
    </row>
    <row r="29" spans="1:8" ht="16.2" thickBot="1" x14ac:dyDescent="0.35">
      <c r="B29" s="49">
        <v>12210</v>
      </c>
      <c r="C29" s="50" t="s">
        <v>39</v>
      </c>
      <c r="D29" s="45">
        <f ca="1">+'Ejemplo de composición de datos'!E20</f>
        <v>21</v>
      </c>
      <c r="E29" s="45">
        <f ca="1">+'Ejemplo de composición de datos'!F20</f>
        <v>26</v>
      </c>
      <c r="F29" s="45">
        <f ca="1">+'Ejemplo de composición de datos'!G20</f>
        <v>28</v>
      </c>
      <c r="G29" s="45">
        <f ca="1">+'Ejemplo de composición de datos'!H20</f>
        <v>25</v>
      </c>
      <c r="H29" s="45">
        <f ca="1">+'Ejemplo de composición de datos'!I20</f>
        <v>100</v>
      </c>
    </row>
    <row r="30" spans="1:8" ht="16.2" thickBot="1" x14ac:dyDescent="0.35">
      <c r="A30" s="6" t="str">
        <f>+A19</f>
        <v>Obligaciones</v>
      </c>
      <c r="B30" s="7">
        <v>12221</v>
      </c>
      <c r="C30" s="8" t="s">
        <v>40</v>
      </c>
      <c r="D30" s="45">
        <f>+'Ejemplo de composición de datos'!E21</f>
        <v>0</v>
      </c>
      <c r="E30" s="45">
        <f>+'Ejemplo de composición de datos'!F21</f>
        <v>0</v>
      </c>
      <c r="F30" s="45">
        <f>+'Ejemplo de composición de datos'!G21</f>
        <v>0</v>
      </c>
      <c r="G30" s="45">
        <f>+'Ejemplo de composición de datos'!H21</f>
        <v>0</v>
      </c>
      <c r="H30" s="45">
        <f>+'Ejemplo de composición de datos'!I21</f>
        <v>0</v>
      </c>
    </row>
    <row r="31" spans="1:8" ht="16.2" thickBot="1" x14ac:dyDescent="0.35">
      <c r="B31" s="10">
        <v>12222</v>
      </c>
      <c r="C31" s="11" t="s">
        <v>41</v>
      </c>
      <c r="D31" s="45">
        <f>+'Ejemplo de composición de datos'!E22</f>
        <v>0</v>
      </c>
      <c r="E31" s="45">
        <f>+'Ejemplo de composición de datos'!F22</f>
        <v>0</v>
      </c>
      <c r="F31" s="45">
        <f>+'Ejemplo de composición de datos'!G22</f>
        <v>0</v>
      </c>
      <c r="G31" s="45">
        <f>+'Ejemplo de composición de datos'!H22</f>
        <v>0</v>
      </c>
      <c r="H31" s="45">
        <f>+'Ejemplo de composición de datos'!I22</f>
        <v>0</v>
      </c>
    </row>
    <row r="32" spans="1:8" ht="16.2" thickBot="1" x14ac:dyDescent="0.35">
      <c r="B32" s="10">
        <v>12223</v>
      </c>
      <c r="C32" s="11" t="s">
        <v>42</v>
      </c>
      <c r="D32" s="45">
        <f>+'Ejemplo de composición de datos'!E23</f>
        <v>0</v>
      </c>
      <c r="E32" s="45">
        <f>+'Ejemplo de composición de datos'!F23</f>
        <v>0</v>
      </c>
      <c r="F32" s="45">
        <f>+'Ejemplo de composición de datos'!G23</f>
        <v>0</v>
      </c>
      <c r="G32" s="45">
        <f>+'Ejemplo de composición de datos'!H23</f>
        <v>0</v>
      </c>
      <c r="H32" s="45">
        <f>+'Ejemplo de composición de datos'!I23</f>
        <v>0</v>
      </c>
    </row>
    <row r="33" spans="2:8" ht="16.2" thickBot="1" x14ac:dyDescent="0.35">
      <c r="B33" s="10">
        <v>12224</v>
      </c>
      <c r="C33" s="11" t="s">
        <v>43</v>
      </c>
      <c r="D33" s="45">
        <f>+'Ejemplo de composición de datos'!E24</f>
        <v>0</v>
      </c>
      <c r="E33" s="45">
        <f>+'Ejemplo de composición de datos'!F24</f>
        <v>0</v>
      </c>
      <c r="F33" s="45">
        <f>+'Ejemplo de composición de datos'!G24</f>
        <v>0</v>
      </c>
      <c r="G33" s="45">
        <f>+'Ejemplo de composición de datos'!H24</f>
        <v>0</v>
      </c>
      <c r="H33" s="45">
        <f>+'Ejemplo de composición de datos'!I24</f>
        <v>0</v>
      </c>
    </row>
    <row r="34" spans="2:8" ht="16.2" thickBot="1" x14ac:dyDescent="0.35">
      <c r="B34" s="10">
        <v>12220</v>
      </c>
      <c r="C34" s="11" t="s">
        <v>44</v>
      </c>
      <c r="D34" s="45">
        <f>+'Ejemplo de composición de datos'!E25</f>
        <v>0</v>
      </c>
      <c r="E34" s="45">
        <f>+'Ejemplo de composición de datos'!F25</f>
        <v>0</v>
      </c>
      <c r="F34" s="45">
        <f>+'Ejemplo de composición de datos'!G25</f>
        <v>0</v>
      </c>
      <c r="G34" s="45">
        <f>+'Ejemplo de composición de datos'!H25</f>
        <v>0</v>
      </c>
      <c r="H34" s="45">
        <f>+'Ejemplo de composición de datos'!I25</f>
        <v>0</v>
      </c>
    </row>
    <row r="35" spans="2:8" ht="16.2" thickBot="1" x14ac:dyDescent="0.35">
      <c r="B35" s="7">
        <v>12200</v>
      </c>
      <c r="C35" s="8" t="s">
        <v>45</v>
      </c>
      <c r="D35" s="45">
        <f ca="1">+'Ejemplo de composición de datos'!E26</f>
        <v>21</v>
      </c>
      <c r="E35" s="45">
        <f ca="1">+'Ejemplo de composición de datos'!F26</f>
        <v>26</v>
      </c>
      <c r="F35" s="45">
        <f ca="1">+'Ejemplo de composición de datos'!G26</f>
        <v>28</v>
      </c>
      <c r="G35" s="45">
        <f ca="1">+'Ejemplo de composición de datos'!H26</f>
        <v>25</v>
      </c>
      <c r="H35" s="45">
        <f ca="1">+'Ejemplo de composición de datos'!I26</f>
        <v>100</v>
      </c>
    </row>
  </sheetData>
  <sheetProtection password="8C7A" sheet="1" objects="1" scenarios="1"/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75"/>
  <sheetViews>
    <sheetView showGridLines="0" topLeftCell="C1" zoomScale="70" zoomScaleNormal="70" workbookViewId="0">
      <selection activeCell="G5" sqref="G5"/>
    </sheetView>
  </sheetViews>
  <sheetFormatPr baseColWidth="10" defaultRowHeight="14.4" x14ac:dyDescent="0.3"/>
  <cols>
    <col min="4" max="4" width="50" customWidth="1"/>
    <col min="5" max="9" width="19.33203125" customWidth="1"/>
  </cols>
  <sheetData>
    <row r="1" spans="3:9" s="44" customFormat="1" ht="15" thickBot="1" x14ac:dyDescent="0.35"/>
    <row r="2" spans="3:9" ht="47.4" thickBot="1" x14ac:dyDescent="0.35">
      <c r="C2" s="7"/>
      <c r="D2" s="25" t="s">
        <v>55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46</v>
      </c>
    </row>
    <row r="3" spans="3:9" ht="15.6" x14ac:dyDescent="0.3">
      <c r="C3" s="23"/>
      <c r="D3" s="44"/>
      <c r="E3" s="44"/>
      <c r="F3" s="44"/>
      <c r="G3" s="44"/>
      <c r="H3" s="44"/>
      <c r="I3" s="44"/>
    </row>
    <row r="4" spans="3:9" ht="15" thickBot="1" x14ac:dyDescent="0.35">
      <c r="C4" s="44"/>
      <c r="D4" s="44"/>
      <c r="E4" s="44"/>
      <c r="F4" s="44"/>
      <c r="G4" s="44"/>
      <c r="H4" s="44"/>
      <c r="I4" s="44"/>
    </row>
    <row r="5" spans="3:9" ht="16.2" thickBot="1" x14ac:dyDescent="0.35">
      <c r="C5" s="47">
        <v>12111</v>
      </c>
      <c r="D5" s="48" t="s">
        <v>22</v>
      </c>
      <c r="E5" s="45">
        <f t="shared" ref="E5:H5" si="0">+E32</f>
        <v>0</v>
      </c>
      <c r="F5" s="45">
        <f t="shared" si="0"/>
        <v>0</v>
      </c>
      <c r="G5" s="45">
        <f t="shared" si="0"/>
        <v>0</v>
      </c>
      <c r="H5" s="45">
        <f t="shared" si="0"/>
        <v>0</v>
      </c>
      <c r="I5" s="45">
        <f>+SUM(E5:H5)</f>
        <v>0</v>
      </c>
    </row>
    <row r="6" spans="3:9" ht="16.2" thickBot="1" x14ac:dyDescent="0.35">
      <c r="C6" s="49">
        <v>12112</v>
      </c>
      <c r="D6" s="50" t="s">
        <v>23</v>
      </c>
      <c r="E6" s="45">
        <f t="shared" ref="E6:H6" si="1">+E36</f>
        <v>0</v>
      </c>
      <c r="F6" s="45">
        <f t="shared" si="1"/>
        <v>0</v>
      </c>
      <c r="G6" s="45">
        <f t="shared" si="1"/>
        <v>0</v>
      </c>
      <c r="H6" s="45">
        <f t="shared" si="1"/>
        <v>0</v>
      </c>
      <c r="I6" s="45">
        <f t="shared" ref="I6:I26" si="2">+SUM(E6:H6)</f>
        <v>0</v>
      </c>
    </row>
    <row r="7" spans="3:9" ht="16.2" thickBot="1" x14ac:dyDescent="0.35">
      <c r="C7" s="49">
        <v>12113</v>
      </c>
      <c r="D7" s="50" t="s">
        <v>24</v>
      </c>
      <c r="E7" s="45">
        <f t="shared" ref="E7:G7" si="3">+E40</f>
        <v>0</v>
      </c>
      <c r="F7" s="45">
        <f t="shared" si="3"/>
        <v>0</v>
      </c>
      <c r="G7" s="45">
        <f t="shared" si="3"/>
        <v>0</v>
      </c>
      <c r="H7" s="45">
        <f t="shared" ref="H7" si="4">+H40</f>
        <v>0</v>
      </c>
      <c r="I7" s="45">
        <f t="shared" si="2"/>
        <v>0</v>
      </c>
    </row>
    <row r="8" spans="3:9" ht="16.2" thickBot="1" x14ac:dyDescent="0.35">
      <c r="C8" s="49">
        <v>12114</v>
      </c>
      <c r="D8" s="50" t="s">
        <v>25</v>
      </c>
      <c r="E8" s="45">
        <f t="shared" ref="E8:H8" ca="1" si="5">+E44</f>
        <v>42</v>
      </c>
      <c r="F8" s="45">
        <f t="shared" ca="1" si="5"/>
        <v>32</v>
      </c>
      <c r="G8" s="45">
        <f t="shared" ca="1" si="5"/>
        <v>24</v>
      </c>
      <c r="H8" s="45">
        <f t="shared" ca="1" si="5"/>
        <v>44</v>
      </c>
      <c r="I8" s="45">
        <f t="shared" ca="1" si="2"/>
        <v>142</v>
      </c>
    </row>
    <row r="9" spans="3:9" ht="16.2" thickBot="1" x14ac:dyDescent="0.35">
      <c r="C9" s="53">
        <v>12110</v>
      </c>
      <c r="D9" s="54" t="s">
        <v>26</v>
      </c>
      <c r="E9" s="55">
        <f ca="1">+E5+E6+E7+E8</f>
        <v>42</v>
      </c>
      <c r="F9" s="55">
        <f t="shared" ref="F9:H9" ca="1" si="6">+F5+F6+F7+F8</f>
        <v>32</v>
      </c>
      <c r="G9" s="55">
        <f t="shared" ca="1" si="6"/>
        <v>24</v>
      </c>
      <c r="H9" s="55">
        <f t="shared" ca="1" si="6"/>
        <v>44</v>
      </c>
      <c r="I9" s="55">
        <f t="shared" ca="1" si="2"/>
        <v>142</v>
      </c>
    </row>
    <row r="10" spans="3:9" ht="16.2" thickBot="1" x14ac:dyDescent="0.35">
      <c r="C10" s="7">
        <v>12121</v>
      </c>
      <c r="D10" s="8" t="s">
        <v>28</v>
      </c>
      <c r="E10" s="45">
        <f t="shared" ref="E10:H10" si="7">+E52</f>
        <v>0</v>
      </c>
      <c r="F10" s="45">
        <f t="shared" si="7"/>
        <v>0</v>
      </c>
      <c r="G10" s="45">
        <f t="shared" si="7"/>
        <v>0</v>
      </c>
      <c r="H10" s="45">
        <f t="shared" si="7"/>
        <v>0</v>
      </c>
      <c r="I10" s="45">
        <f t="shared" si="2"/>
        <v>0</v>
      </c>
    </row>
    <row r="11" spans="3:9" ht="16.2" thickBot="1" x14ac:dyDescent="0.35">
      <c r="C11" s="10">
        <v>12122</v>
      </c>
      <c r="D11" s="11" t="s">
        <v>29</v>
      </c>
      <c r="E11" s="45">
        <f t="shared" ref="E11:H11" si="8">+E56</f>
        <v>0</v>
      </c>
      <c r="F11" s="45">
        <f t="shared" si="8"/>
        <v>0</v>
      </c>
      <c r="G11" s="45">
        <f t="shared" si="8"/>
        <v>0</v>
      </c>
      <c r="H11" s="45">
        <f t="shared" si="8"/>
        <v>0</v>
      </c>
      <c r="I11" s="45">
        <f t="shared" si="2"/>
        <v>0</v>
      </c>
    </row>
    <row r="12" spans="3:9" ht="16.2" thickBot="1" x14ac:dyDescent="0.35">
      <c r="C12" s="10">
        <v>12123</v>
      </c>
      <c r="D12" s="11" t="s">
        <v>30</v>
      </c>
      <c r="E12" s="45">
        <f t="shared" ref="E12:H12" si="9">+E60</f>
        <v>0</v>
      </c>
      <c r="F12" s="45">
        <f t="shared" si="9"/>
        <v>0</v>
      </c>
      <c r="G12" s="45">
        <f t="shared" si="9"/>
        <v>0</v>
      </c>
      <c r="H12" s="45">
        <f t="shared" si="9"/>
        <v>0</v>
      </c>
      <c r="I12" s="45">
        <f t="shared" si="2"/>
        <v>0</v>
      </c>
    </row>
    <row r="13" spans="3:9" ht="16.2" thickBot="1" x14ac:dyDescent="0.35">
      <c r="C13" s="10">
        <v>12124</v>
      </c>
      <c r="D13" s="11" t="s">
        <v>31</v>
      </c>
      <c r="E13" s="45">
        <f t="shared" ref="E13:H13" si="10">+E64</f>
        <v>0</v>
      </c>
      <c r="F13" s="45">
        <f t="shared" si="10"/>
        <v>0</v>
      </c>
      <c r="G13" s="45">
        <f t="shared" si="10"/>
        <v>0</v>
      </c>
      <c r="H13" s="45">
        <f t="shared" si="10"/>
        <v>0</v>
      </c>
      <c r="I13" s="45">
        <f t="shared" si="2"/>
        <v>0</v>
      </c>
    </row>
    <row r="14" spans="3:9" ht="16.2" thickBot="1" x14ac:dyDescent="0.35">
      <c r="C14" s="53">
        <v>12120</v>
      </c>
      <c r="D14" s="54" t="s">
        <v>32</v>
      </c>
      <c r="E14" s="55">
        <f>+E10+E11+E12+E13</f>
        <v>0</v>
      </c>
      <c r="F14" s="55">
        <f t="shared" ref="F14:H14" si="11">+F10+F11+F12+F13</f>
        <v>0</v>
      </c>
      <c r="G14" s="55">
        <f t="shared" si="11"/>
        <v>0</v>
      </c>
      <c r="H14" s="55">
        <f t="shared" si="11"/>
        <v>0</v>
      </c>
      <c r="I14" s="55">
        <f t="shared" si="2"/>
        <v>0</v>
      </c>
    </row>
    <row r="15" spans="3:9" ht="16.2" thickBot="1" x14ac:dyDescent="0.35">
      <c r="C15" s="7">
        <v>12100</v>
      </c>
      <c r="D15" s="8" t="s">
        <v>33</v>
      </c>
      <c r="E15" s="45">
        <f ca="1">+E9-E14</f>
        <v>42</v>
      </c>
      <c r="F15" s="45">
        <f t="shared" ref="F15" ca="1" si="12">+F9-F14</f>
        <v>32</v>
      </c>
      <c r="G15" s="45">
        <f t="shared" ref="G15" ca="1" si="13">+G9-G14</f>
        <v>24</v>
      </c>
      <c r="H15" s="45">
        <f t="shared" ref="H15" ca="1" si="14">+H9-H14</f>
        <v>44</v>
      </c>
      <c r="I15" s="45">
        <f t="shared" ref="I15" ca="1" si="15">+SUM(E15:H15)</f>
        <v>142</v>
      </c>
    </row>
    <row r="16" spans="3:9" ht="16.2" thickBot="1" x14ac:dyDescent="0.35">
      <c r="C16" s="47">
        <v>12211</v>
      </c>
      <c r="D16" s="48" t="s">
        <v>35</v>
      </c>
      <c r="E16" s="45">
        <f>+E33</f>
        <v>0</v>
      </c>
      <c r="F16" s="45">
        <f>+F33</f>
        <v>0</v>
      </c>
      <c r="G16" s="45">
        <f>+G33</f>
        <v>0</v>
      </c>
      <c r="H16" s="45">
        <f>+H33</f>
        <v>0</v>
      </c>
      <c r="I16" s="45">
        <f t="shared" si="2"/>
        <v>0</v>
      </c>
    </row>
    <row r="17" spans="3:9" ht="16.2" thickBot="1" x14ac:dyDescent="0.35">
      <c r="C17" s="49">
        <v>12212</v>
      </c>
      <c r="D17" s="50" t="s">
        <v>36</v>
      </c>
      <c r="E17" s="45">
        <f>+E37</f>
        <v>0</v>
      </c>
      <c r="F17" s="45">
        <f>+F37</f>
        <v>0</v>
      </c>
      <c r="G17" s="45">
        <f>+G37</f>
        <v>0</v>
      </c>
      <c r="H17" s="45">
        <f>+H37</f>
        <v>0</v>
      </c>
      <c r="I17" s="45">
        <f t="shared" si="2"/>
        <v>0</v>
      </c>
    </row>
    <row r="18" spans="3:9" ht="16.2" thickBot="1" x14ac:dyDescent="0.35">
      <c r="C18" s="49">
        <v>12213</v>
      </c>
      <c r="D18" s="50" t="s">
        <v>37</v>
      </c>
      <c r="E18" s="45">
        <f>+E41</f>
        <v>0</v>
      </c>
      <c r="F18" s="45">
        <f>+F41</f>
        <v>0</v>
      </c>
      <c r="G18" s="45">
        <f>+G41</f>
        <v>0</v>
      </c>
      <c r="H18" s="45">
        <f>+H41</f>
        <v>0</v>
      </c>
      <c r="I18" s="45">
        <f t="shared" si="2"/>
        <v>0</v>
      </c>
    </row>
    <row r="19" spans="3:9" ht="16.2" thickBot="1" x14ac:dyDescent="0.35">
      <c r="C19" s="49">
        <v>12214</v>
      </c>
      <c r="D19" s="50" t="s">
        <v>38</v>
      </c>
      <c r="E19" s="45">
        <f ca="1">+E45</f>
        <v>21</v>
      </c>
      <c r="F19" s="45">
        <f ca="1">+F45</f>
        <v>26</v>
      </c>
      <c r="G19" s="45">
        <f ca="1">+G45</f>
        <v>28</v>
      </c>
      <c r="H19" s="45">
        <f ca="1">+H45</f>
        <v>25</v>
      </c>
      <c r="I19" s="45">
        <f t="shared" ca="1" si="2"/>
        <v>100</v>
      </c>
    </row>
    <row r="20" spans="3:9" ht="16.2" thickBot="1" x14ac:dyDescent="0.35">
      <c r="C20" s="53">
        <v>12210</v>
      </c>
      <c r="D20" s="54" t="s">
        <v>39</v>
      </c>
      <c r="E20" s="55">
        <f ca="1">+E16+E17+E18+E19</f>
        <v>21</v>
      </c>
      <c r="F20" s="55">
        <f t="shared" ref="F20:H20" ca="1" si="16">+F16+F17+F18+F19</f>
        <v>26</v>
      </c>
      <c r="G20" s="55">
        <f t="shared" ca="1" si="16"/>
        <v>28</v>
      </c>
      <c r="H20" s="55">
        <f t="shared" ca="1" si="16"/>
        <v>25</v>
      </c>
      <c r="I20" s="55">
        <f t="shared" ca="1" si="2"/>
        <v>100</v>
      </c>
    </row>
    <row r="21" spans="3:9" ht="16.2" thickBot="1" x14ac:dyDescent="0.35">
      <c r="C21" s="7">
        <v>12221</v>
      </c>
      <c r="D21" s="8" t="s">
        <v>40</v>
      </c>
      <c r="E21" s="45">
        <f>+E53</f>
        <v>0</v>
      </c>
      <c r="F21" s="45">
        <f>+F53</f>
        <v>0</v>
      </c>
      <c r="G21" s="45">
        <f>+G53</f>
        <v>0</v>
      </c>
      <c r="H21" s="45">
        <f>+H53</f>
        <v>0</v>
      </c>
      <c r="I21" s="45">
        <f t="shared" si="2"/>
        <v>0</v>
      </c>
    </row>
    <row r="22" spans="3:9" ht="16.2" thickBot="1" x14ac:dyDescent="0.35">
      <c r="C22" s="10">
        <v>12222</v>
      </c>
      <c r="D22" s="11" t="s">
        <v>41</v>
      </c>
      <c r="E22" s="45">
        <f>+E57</f>
        <v>0</v>
      </c>
      <c r="F22" s="45">
        <f>+F57</f>
        <v>0</v>
      </c>
      <c r="G22" s="45">
        <f>+G57</f>
        <v>0</v>
      </c>
      <c r="H22" s="45">
        <f>+H57</f>
        <v>0</v>
      </c>
      <c r="I22" s="45">
        <f t="shared" si="2"/>
        <v>0</v>
      </c>
    </row>
    <row r="23" spans="3:9" ht="16.2" thickBot="1" x14ac:dyDescent="0.35">
      <c r="C23" s="10">
        <v>12223</v>
      </c>
      <c r="D23" s="11" t="s">
        <v>42</v>
      </c>
      <c r="E23" s="45">
        <f>+E61</f>
        <v>0</v>
      </c>
      <c r="F23" s="45">
        <f>+F61</f>
        <v>0</v>
      </c>
      <c r="G23" s="45">
        <f>+G61</f>
        <v>0</v>
      </c>
      <c r="H23" s="45">
        <f>+H61</f>
        <v>0</v>
      </c>
      <c r="I23" s="45">
        <f t="shared" si="2"/>
        <v>0</v>
      </c>
    </row>
    <row r="24" spans="3:9" ht="16.2" thickBot="1" x14ac:dyDescent="0.35">
      <c r="C24" s="10">
        <v>12224</v>
      </c>
      <c r="D24" s="11" t="s">
        <v>43</v>
      </c>
      <c r="E24" s="45">
        <f>+E65</f>
        <v>0</v>
      </c>
      <c r="F24" s="45">
        <f>+F65</f>
        <v>0</v>
      </c>
      <c r="G24" s="45">
        <f>+G65</f>
        <v>0</v>
      </c>
      <c r="H24" s="45">
        <f>+H65</f>
        <v>0</v>
      </c>
      <c r="I24" s="45">
        <f t="shared" si="2"/>
        <v>0</v>
      </c>
    </row>
    <row r="25" spans="3:9" ht="16.2" thickBot="1" x14ac:dyDescent="0.35">
      <c r="C25" s="53">
        <v>12220</v>
      </c>
      <c r="D25" s="54" t="s">
        <v>44</v>
      </c>
      <c r="E25" s="55">
        <f>+E21+E22+E23+E24</f>
        <v>0</v>
      </c>
      <c r="F25" s="55">
        <f t="shared" ref="F25:H25" si="17">+F21+F22+F23+F24</f>
        <v>0</v>
      </c>
      <c r="G25" s="55">
        <f t="shared" si="17"/>
        <v>0</v>
      </c>
      <c r="H25" s="55">
        <f t="shared" si="17"/>
        <v>0</v>
      </c>
      <c r="I25" s="55">
        <f t="shared" si="2"/>
        <v>0</v>
      </c>
    </row>
    <row r="26" spans="3:9" ht="16.2" thickBot="1" x14ac:dyDescent="0.35">
      <c r="C26" s="7">
        <v>12200</v>
      </c>
      <c r="D26" s="8" t="s">
        <v>45</v>
      </c>
      <c r="E26" s="45">
        <f ca="1">+E20-E25</f>
        <v>21</v>
      </c>
      <c r="F26" s="45">
        <f t="shared" ref="F26:H26" ca="1" si="18">+F20-F25</f>
        <v>26</v>
      </c>
      <c r="G26" s="45">
        <f t="shared" ca="1" si="18"/>
        <v>28</v>
      </c>
      <c r="H26" s="45">
        <f t="shared" ca="1" si="18"/>
        <v>25</v>
      </c>
      <c r="I26" s="45">
        <f t="shared" ca="1" si="2"/>
        <v>100</v>
      </c>
    </row>
    <row r="28" spans="3:9" ht="15" thickBot="1" x14ac:dyDescent="0.35"/>
    <row r="29" spans="3:9" ht="47.4" thickBot="1" x14ac:dyDescent="0.35">
      <c r="C29" s="7"/>
      <c r="D29" s="25" t="s">
        <v>55</v>
      </c>
      <c r="E29" s="9" t="s">
        <v>17</v>
      </c>
      <c r="F29" s="9" t="s">
        <v>18</v>
      </c>
      <c r="G29" s="9" t="s">
        <v>19</v>
      </c>
      <c r="H29" s="9" t="s">
        <v>20</v>
      </c>
      <c r="I29" s="9" t="s">
        <v>46</v>
      </c>
    </row>
    <row r="30" spans="3:9" ht="15.6" x14ac:dyDescent="0.3">
      <c r="C30" s="23"/>
      <c r="D30" s="44"/>
      <c r="E30" s="44"/>
      <c r="F30" s="44"/>
      <c r="G30" s="44"/>
      <c r="H30" s="44"/>
      <c r="I30" s="44"/>
    </row>
    <row r="31" spans="3:9" ht="15" thickBot="1" x14ac:dyDescent="0.35">
      <c r="C31" s="44"/>
      <c r="D31" s="44"/>
      <c r="E31" s="44"/>
      <c r="F31" s="44"/>
      <c r="G31" s="44"/>
      <c r="H31" s="44"/>
      <c r="I31" s="44"/>
    </row>
    <row r="32" spans="3:9" ht="16.2" thickBot="1" x14ac:dyDescent="0.35">
      <c r="C32" s="47">
        <v>12111</v>
      </c>
      <c r="D32" s="48" t="s">
        <v>22</v>
      </c>
      <c r="E32" s="45"/>
      <c r="F32" s="45"/>
      <c r="G32" s="45"/>
      <c r="H32" s="45"/>
      <c r="I32" s="45">
        <f>+SUM(E32:H32)</f>
        <v>0</v>
      </c>
    </row>
    <row r="33" spans="3:9" ht="16.2" thickBot="1" x14ac:dyDescent="0.35">
      <c r="C33" s="47">
        <v>12211</v>
      </c>
      <c r="D33" s="48" t="s">
        <v>35</v>
      </c>
      <c r="E33" s="45"/>
      <c r="F33" s="45"/>
      <c r="G33" s="45"/>
      <c r="H33" s="45"/>
      <c r="I33" s="45">
        <f>+SUM(E33:H33)</f>
        <v>0</v>
      </c>
    </row>
    <row r="34" spans="3:9" ht="16.2" thickBot="1" x14ac:dyDescent="0.35">
      <c r="C34" s="56"/>
      <c r="D34" s="57" t="s">
        <v>46</v>
      </c>
      <c r="E34" s="58">
        <f>+E32+E33</f>
        <v>0</v>
      </c>
      <c r="F34" s="58">
        <f t="shared" ref="F34:H34" si="19">+F32+F33</f>
        <v>0</v>
      </c>
      <c r="G34" s="58">
        <f t="shared" si="19"/>
        <v>0</v>
      </c>
      <c r="H34" s="58">
        <f t="shared" si="19"/>
        <v>0</v>
      </c>
      <c r="I34" s="58">
        <f>+SUM(E34:H34)</f>
        <v>0</v>
      </c>
    </row>
    <row r="35" spans="3:9" ht="16.2" thickBot="1" x14ac:dyDescent="0.35">
      <c r="C35" s="49"/>
      <c r="D35" s="50"/>
      <c r="E35" s="45"/>
      <c r="F35" s="45"/>
      <c r="G35" s="45"/>
      <c r="H35" s="45"/>
      <c r="I35" s="45"/>
    </row>
    <row r="36" spans="3:9" ht="16.2" thickBot="1" x14ac:dyDescent="0.35">
      <c r="C36" s="49">
        <v>12112</v>
      </c>
      <c r="D36" s="50" t="s">
        <v>23</v>
      </c>
      <c r="E36" s="45"/>
      <c r="F36" s="45"/>
      <c r="G36" s="45"/>
      <c r="H36" s="45"/>
      <c r="I36" s="45">
        <f t="shared" ref="I36:I68" si="20">+SUM(E36:H36)</f>
        <v>0</v>
      </c>
    </row>
    <row r="37" spans="3:9" ht="16.2" thickBot="1" x14ac:dyDescent="0.35">
      <c r="C37" s="49">
        <v>12212</v>
      </c>
      <c r="D37" s="50" t="s">
        <v>36</v>
      </c>
      <c r="E37" s="45"/>
      <c r="F37" s="45"/>
      <c r="G37" s="45"/>
      <c r="H37" s="45"/>
      <c r="I37" s="45">
        <f>+SUM(E37:H37)</f>
        <v>0</v>
      </c>
    </row>
    <row r="38" spans="3:9" ht="16.2" thickBot="1" x14ac:dyDescent="0.35">
      <c r="C38" s="56"/>
      <c r="D38" s="57" t="s">
        <v>46</v>
      </c>
      <c r="E38" s="58">
        <f>+E36+E37</f>
        <v>0</v>
      </c>
      <c r="F38" s="58">
        <f t="shared" ref="F38" si="21">+F36+F37</f>
        <v>0</v>
      </c>
      <c r="G38" s="58">
        <f t="shared" ref="G38" si="22">+G36+G37</f>
        <v>0</v>
      </c>
      <c r="H38" s="58">
        <f t="shared" ref="H38" si="23">+H36+H37</f>
        <v>0</v>
      </c>
      <c r="I38" s="58">
        <f>+SUM(E38:H38)</f>
        <v>0</v>
      </c>
    </row>
    <row r="39" spans="3:9" ht="16.2" thickBot="1" x14ac:dyDescent="0.35">
      <c r="C39" s="49"/>
      <c r="D39" s="50"/>
      <c r="E39" s="45"/>
      <c r="F39" s="45"/>
      <c r="G39" s="45"/>
      <c r="H39" s="45"/>
      <c r="I39" s="45"/>
    </row>
    <row r="40" spans="3:9" ht="16.2" thickBot="1" x14ac:dyDescent="0.35">
      <c r="C40" s="49">
        <v>12113</v>
      </c>
      <c r="D40" s="50" t="s">
        <v>24</v>
      </c>
      <c r="E40" s="45"/>
      <c r="F40" s="45"/>
      <c r="G40" s="45"/>
      <c r="H40" s="45"/>
      <c r="I40" s="45">
        <f t="shared" si="20"/>
        <v>0</v>
      </c>
    </row>
    <row r="41" spans="3:9" ht="16.2" thickBot="1" x14ac:dyDescent="0.35">
      <c r="C41" s="49">
        <v>12213</v>
      </c>
      <c r="D41" s="50" t="s">
        <v>37</v>
      </c>
      <c r="E41" s="45"/>
      <c r="F41" s="45"/>
      <c r="G41" s="45"/>
      <c r="H41" s="45"/>
      <c r="I41" s="45">
        <f>+SUM(E41:H41)</f>
        <v>0</v>
      </c>
    </row>
    <row r="42" spans="3:9" ht="16.2" thickBot="1" x14ac:dyDescent="0.35">
      <c r="C42" s="56"/>
      <c r="D42" s="57" t="s">
        <v>46</v>
      </c>
      <c r="E42" s="58">
        <f>+E40+E41</f>
        <v>0</v>
      </c>
      <c r="F42" s="58">
        <f t="shared" ref="F42" si="24">+F40+F41</f>
        <v>0</v>
      </c>
      <c r="G42" s="58">
        <f t="shared" ref="G42" si="25">+G40+G41</f>
        <v>0</v>
      </c>
      <c r="H42" s="58">
        <f t="shared" ref="H42" si="26">+H40+H41</f>
        <v>0</v>
      </c>
      <c r="I42" s="58">
        <f>+SUM(E42:H42)</f>
        <v>0</v>
      </c>
    </row>
    <row r="43" spans="3:9" ht="16.2" thickBot="1" x14ac:dyDescent="0.35">
      <c r="C43" s="49"/>
      <c r="D43" s="50"/>
      <c r="E43" s="45"/>
      <c r="F43" s="45"/>
      <c r="G43" s="45"/>
      <c r="H43" s="45"/>
      <c r="I43" s="45"/>
    </row>
    <row r="44" spans="3:9" ht="16.2" thickBot="1" x14ac:dyDescent="0.35">
      <c r="C44" s="49">
        <v>12114</v>
      </c>
      <c r="D44" s="50" t="s">
        <v>25</v>
      </c>
      <c r="E44" s="45">
        <f ca="1">+'Ejemplo cartera'!C10</f>
        <v>42</v>
      </c>
      <c r="F44" s="45">
        <f ca="1">+'Ejemplo cartera'!D10</f>
        <v>32</v>
      </c>
      <c r="G44" s="45">
        <f ca="1">+'Ejemplo cartera'!E10</f>
        <v>24</v>
      </c>
      <c r="H44" s="45">
        <f ca="1">+'Ejemplo cartera'!F10</f>
        <v>44</v>
      </c>
      <c r="I44" s="45">
        <f t="shared" ca="1" si="20"/>
        <v>142</v>
      </c>
    </row>
    <row r="45" spans="3:9" ht="16.2" thickBot="1" x14ac:dyDescent="0.35">
      <c r="C45" s="49">
        <v>12214</v>
      </c>
      <c r="D45" s="50" t="s">
        <v>38</v>
      </c>
      <c r="E45" s="45">
        <f ca="1">+'Ejemplo cartera'!C11</f>
        <v>21</v>
      </c>
      <c r="F45" s="45">
        <f ca="1">+'Ejemplo cartera'!D11</f>
        <v>26</v>
      </c>
      <c r="G45" s="45">
        <f ca="1">+'Ejemplo cartera'!E11</f>
        <v>28</v>
      </c>
      <c r="H45" s="45">
        <f ca="1">+'Ejemplo cartera'!F11</f>
        <v>25</v>
      </c>
      <c r="I45" s="45">
        <f ca="1">+SUM(E45:H45)</f>
        <v>100</v>
      </c>
    </row>
    <row r="46" spans="3:9" ht="16.2" thickBot="1" x14ac:dyDescent="0.35">
      <c r="C46" s="56"/>
      <c r="D46" s="57" t="s">
        <v>46</v>
      </c>
      <c r="E46" s="58">
        <f ca="1">+E44+E45</f>
        <v>63</v>
      </c>
      <c r="F46" s="58">
        <f t="shared" ref="F46" ca="1" si="27">+F44+F45</f>
        <v>58</v>
      </c>
      <c r="G46" s="58">
        <f t="shared" ref="G46" ca="1" si="28">+G44+G45</f>
        <v>52</v>
      </c>
      <c r="H46" s="58">
        <f t="shared" ref="H46" ca="1" si="29">+H44+H45</f>
        <v>69</v>
      </c>
      <c r="I46" s="58">
        <f ca="1">+SUM(E46:H46)</f>
        <v>242</v>
      </c>
    </row>
    <row r="47" spans="3:9" ht="16.2" thickBot="1" x14ac:dyDescent="0.35">
      <c r="C47" s="49"/>
      <c r="D47" s="50"/>
      <c r="E47" s="45"/>
      <c r="F47" s="45"/>
      <c r="G47" s="45"/>
      <c r="H47" s="45"/>
      <c r="I47" s="45"/>
    </row>
    <row r="48" spans="3:9" ht="16.2" thickBot="1" x14ac:dyDescent="0.35">
      <c r="C48" s="53">
        <v>12110</v>
      </c>
      <c r="D48" s="54" t="s">
        <v>26</v>
      </c>
      <c r="E48" s="55">
        <f t="shared" ref="E48:H49" ca="1" si="30">+E32+E36+E40+E44</f>
        <v>42</v>
      </c>
      <c r="F48" s="55">
        <f t="shared" ca="1" si="30"/>
        <v>32</v>
      </c>
      <c r="G48" s="55">
        <f t="shared" ca="1" si="30"/>
        <v>24</v>
      </c>
      <c r="H48" s="55">
        <f t="shared" ca="1" si="30"/>
        <v>44</v>
      </c>
      <c r="I48" s="55">
        <f t="shared" ca="1" si="20"/>
        <v>142</v>
      </c>
    </row>
    <row r="49" spans="3:9" ht="16.2" thickBot="1" x14ac:dyDescent="0.35">
      <c r="C49" s="53">
        <v>12210</v>
      </c>
      <c r="D49" s="54" t="s">
        <v>39</v>
      </c>
      <c r="E49" s="55">
        <f t="shared" ca="1" si="30"/>
        <v>21</v>
      </c>
      <c r="F49" s="55">
        <f t="shared" ca="1" si="30"/>
        <v>26</v>
      </c>
      <c r="G49" s="55">
        <f t="shared" ca="1" si="30"/>
        <v>28</v>
      </c>
      <c r="H49" s="55">
        <f t="shared" ca="1" si="30"/>
        <v>25</v>
      </c>
      <c r="I49" s="55">
        <f ca="1">+SUM(E49:H49)</f>
        <v>100</v>
      </c>
    </row>
    <row r="50" spans="3:9" ht="16.2" thickBot="1" x14ac:dyDescent="0.35">
      <c r="C50" s="56"/>
      <c r="D50" s="57" t="s">
        <v>46</v>
      </c>
      <c r="E50" s="58">
        <f ca="1">+E48+E49</f>
        <v>63</v>
      </c>
      <c r="F50" s="58">
        <f t="shared" ref="F50" ca="1" si="31">+F48+F49</f>
        <v>58</v>
      </c>
      <c r="G50" s="58">
        <f t="shared" ref="G50" ca="1" si="32">+G48+G49</f>
        <v>52</v>
      </c>
      <c r="H50" s="58">
        <f t="shared" ref="H50" ca="1" si="33">+H48+H49</f>
        <v>69</v>
      </c>
      <c r="I50" s="58">
        <f ca="1">+SUM(E50:H50)</f>
        <v>242</v>
      </c>
    </row>
    <row r="51" spans="3:9" ht="16.2" thickBot="1" x14ac:dyDescent="0.35">
      <c r="C51" s="53"/>
      <c r="D51" s="54"/>
      <c r="E51" s="54"/>
      <c r="F51" s="54"/>
      <c r="G51" s="54"/>
      <c r="H51" s="54"/>
      <c r="I51" s="54"/>
    </row>
    <row r="52" spans="3:9" ht="16.2" thickBot="1" x14ac:dyDescent="0.35">
      <c r="C52" s="7">
        <v>12121</v>
      </c>
      <c r="D52" s="8" t="s">
        <v>28</v>
      </c>
      <c r="E52" s="45"/>
      <c r="F52" s="45"/>
      <c r="G52" s="45"/>
      <c r="H52" s="45"/>
      <c r="I52" s="45">
        <f t="shared" si="20"/>
        <v>0</v>
      </c>
    </row>
    <row r="53" spans="3:9" ht="16.2" thickBot="1" x14ac:dyDescent="0.35">
      <c r="C53" s="7">
        <v>12221</v>
      </c>
      <c r="D53" s="8" t="s">
        <v>40</v>
      </c>
      <c r="E53" s="45"/>
      <c r="F53" s="45"/>
      <c r="G53" s="45"/>
      <c r="H53" s="45"/>
      <c r="I53" s="45">
        <f>+SUM(E53:H53)</f>
        <v>0</v>
      </c>
    </row>
    <row r="54" spans="3:9" ht="16.2" thickBot="1" x14ac:dyDescent="0.35">
      <c r="C54" s="56"/>
      <c r="D54" s="57" t="s">
        <v>46</v>
      </c>
      <c r="E54" s="58">
        <f>+E52+E53</f>
        <v>0</v>
      </c>
      <c r="F54" s="58">
        <f t="shared" ref="F54" si="34">+F52+F53</f>
        <v>0</v>
      </c>
      <c r="G54" s="58">
        <f t="shared" ref="G54" si="35">+G52+G53</f>
        <v>0</v>
      </c>
      <c r="H54" s="58">
        <f t="shared" ref="H54" si="36">+H52+H53</f>
        <v>0</v>
      </c>
      <c r="I54" s="58">
        <f>+SUM(E54:H54)</f>
        <v>0</v>
      </c>
    </row>
    <row r="55" spans="3:9" ht="16.2" thickBot="1" x14ac:dyDescent="0.35">
      <c r="C55" s="10"/>
      <c r="D55" s="11"/>
      <c r="E55" s="45"/>
      <c r="F55" s="45"/>
      <c r="G55" s="45"/>
      <c r="H55" s="45"/>
      <c r="I55" s="45"/>
    </row>
    <row r="56" spans="3:9" ht="16.2" thickBot="1" x14ac:dyDescent="0.35">
      <c r="C56" s="10">
        <v>12122</v>
      </c>
      <c r="D56" s="11" t="s">
        <v>29</v>
      </c>
      <c r="E56" s="45"/>
      <c r="F56" s="45"/>
      <c r="G56" s="45"/>
      <c r="H56" s="45"/>
      <c r="I56" s="45">
        <f t="shared" si="20"/>
        <v>0</v>
      </c>
    </row>
    <row r="57" spans="3:9" ht="16.2" thickBot="1" x14ac:dyDescent="0.35">
      <c r="C57" s="10">
        <v>12222</v>
      </c>
      <c r="D57" s="11" t="s">
        <v>41</v>
      </c>
      <c r="E57" s="45"/>
      <c r="F57" s="45"/>
      <c r="G57" s="45"/>
      <c r="H57" s="45"/>
      <c r="I57" s="45">
        <f>+SUM(E57:H57)</f>
        <v>0</v>
      </c>
    </row>
    <row r="58" spans="3:9" ht="16.2" thickBot="1" x14ac:dyDescent="0.35">
      <c r="C58" s="56"/>
      <c r="D58" s="57" t="s">
        <v>46</v>
      </c>
      <c r="E58" s="58">
        <f>+E56+E57</f>
        <v>0</v>
      </c>
      <c r="F58" s="58">
        <f t="shared" ref="F58" si="37">+F56+F57</f>
        <v>0</v>
      </c>
      <c r="G58" s="58">
        <f t="shared" ref="G58" si="38">+G56+G57</f>
        <v>0</v>
      </c>
      <c r="H58" s="58">
        <f t="shared" ref="H58" si="39">+H56+H57</f>
        <v>0</v>
      </c>
      <c r="I58" s="58">
        <f>+SUM(E58:H58)</f>
        <v>0</v>
      </c>
    </row>
    <row r="59" spans="3:9" ht="16.2" thickBot="1" x14ac:dyDescent="0.35">
      <c r="C59" s="10"/>
      <c r="D59" s="11"/>
      <c r="E59" s="45"/>
      <c r="F59" s="45"/>
      <c r="G59" s="45"/>
      <c r="H59" s="45"/>
      <c r="I59" s="45"/>
    </row>
    <row r="60" spans="3:9" ht="16.2" thickBot="1" x14ac:dyDescent="0.35">
      <c r="C60" s="10">
        <v>12123</v>
      </c>
      <c r="D60" s="11" t="s">
        <v>30</v>
      </c>
      <c r="E60" s="45"/>
      <c r="F60" s="45"/>
      <c r="G60" s="45"/>
      <c r="H60" s="45"/>
      <c r="I60" s="45">
        <f t="shared" si="20"/>
        <v>0</v>
      </c>
    </row>
    <row r="61" spans="3:9" ht="16.2" thickBot="1" x14ac:dyDescent="0.35">
      <c r="C61" s="10">
        <v>12223</v>
      </c>
      <c r="D61" s="11" t="s">
        <v>42</v>
      </c>
      <c r="E61" s="45"/>
      <c r="F61" s="45"/>
      <c r="G61" s="45"/>
      <c r="H61" s="45"/>
      <c r="I61" s="45">
        <f>+SUM(E61:H61)</f>
        <v>0</v>
      </c>
    </row>
    <row r="62" spans="3:9" ht="16.2" thickBot="1" x14ac:dyDescent="0.35">
      <c r="C62" s="56"/>
      <c r="D62" s="57" t="s">
        <v>46</v>
      </c>
      <c r="E62" s="58">
        <f>+E60+E61</f>
        <v>0</v>
      </c>
      <c r="F62" s="58">
        <f t="shared" ref="F62" si="40">+F60+F61</f>
        <v>0</v>
      </c>
      <c r="G62" s="58">
        <f t="shared" ref="G62" si="41">+G60+G61</f>
        <v>0</v>
      </c>
      <c r="H62" s="58">
        <f t="shared" ref="H62" si="42">+H60+H61</f>
        <v>0</v>
      </c>
      <c r="I62" s="58">
        <f>+SUM(E62:H62)</f>
        <v>0</v>
      </c>
    </row>
    <row r="63" spans="3:9" ht="16.2" thickBot="1" x14ac:dyDescent="0.35">
      <c r="C63" s="10"/>
      <c r="D63" s="11"/>
      <c r="E63" s="45"/>
      <c r="F63" s="45"/>
      <c r="G63" s="45"/>
      <c r="H63" s="45"/>
      <c r="I63" s="45"/>
    </row>
    <row r="64" spans="3:9" ht="16.2" thickBot="1" x14ac:dyDescent="0.35">
      <c r="C64" s="10">
        <v>12124</v>
      </c>
      <c r="D64" s="11" t="s">
        <v>31</v>
      </c>
      <c r="E64" s="45"/>
      <c r="F64" s="45"/>
      <c r="G64" s="45"/>
      <c r="H64" s="45"/>
      <c r="I64" s="45">
        <f t="shared" si="20"/>
        <v>0</v>
      </c>
    </row>
    <row r="65" spans="3:9" ht="16.2" thickBot="1" x14ac:dyDescent="0.35">
      <c r="C65" s="10">
        <v>12224</v>
      </c>
      <c r="D65" s="11" t="s">
        <v>43</v>
      </c>
      <c r="E65" s="45"/>
      <c r="F65" s="45"/>
      <c r="G65" s="45"/>
      <c r="H65" s="45"/>
      <c r="I65" s="45">
        <f>+SUM(E65:H65)</f>
        <v>0</v>
      </c>
    </row>
    <row r="66" spans="3:9" ht="16.2" thickBot="1" x14ac:dyDescent="0.35">
      <c r="C66" s="56"/>
      <c r="D66" s="57" t="s">
        <v>46</v>
      </c>
      <c r="E66" s="58">
        <f>+E64+E65</f>
        <v>0</v>
      </c>
      <c r="F66" s="58">
        <f t="shared" ref="F66" si="43">+F64+F65</f>
        <v>0</v>
      </c>
      <c r="G66" s="58">
        <f t="shared" ref="G66" si="44">+G64+G65</f>
        <v>0</v>
      </c>
      <c r="H66" s="58">
        <f t="shared" ref="H66" si="45">+H64+H65</f>
        <v>0</v>
      </c>
      <c r="I66" s="58">
        <f>+SUM(E66:H66)</f>
        <v>0</v>
      </c>
    </row>
    <row r="67" spans="3:9" ht="16.2" thickBot="1" x14ac:dyDescent="0.35">
      <c r="C67" s="10"/>
      <c r="D67" s="11"/>
      <c r="E67" s="45"/>
      <c r="F67" s="45"/>
      <c r="G67" s="45"/>
      <c r="H67" s="45"/>
      <c r="I67" s="45"/>
    </row>
    <row r="68" spans="3:9" ht="16.2" thickBot="1" x14ac:dyDescent="0.35">
      <c r="C68" s="53">
        <v>12120</v>
      </c>
      <c r="D68" s="54" t="s">
        <v>32</v>
      </c>
      <c r="E68" s="55">
        <f t="shared" ref="E68:H69" si="46">+E52+E56+E60+E64</f>
        <v>0</v>
      </c>
      <c r="F68" s="55">
        <f t="shared" si="46"/>
        <v>0</v>
      </c>
      <c r="G68" s="55">
        <f t="shared" si="46"/>
        <v>0</v>
      </c>
      <c r="H68" s="55">
        <f t="shared" si="46"/>
        <v>0</v>
      </c>
      <c r="I68" s="55">
        <f t="shared" si="20"/>
        <v>0</v>
      </c>
    </row>
    <row r="69" spans="3:9" ht="16.2" thickBot="1" x14ac:dyDescent="0.35">
      <c r="C69" s="53">
        <v>12220</v>
      </c>
      <c r="D69" s="54" t="s">
        <v>44</v>
      </c>
      <c r="E69" s="55">
        <f t="shared" si="46"/>
        <v>0</v>
      </c>
      <c r="F69" s="55">
        <f t="shared" si="46"/>
        <v>0</v>
      </c>
      <c r="G69" s="55">
        <f t="shared" si="46"/>
        <v>0</v>
      </c>
      <c r="H69" s="55">
        <f t="shared" si="46"/>
        <v>0</v>
      </c>
      <c r="I69" s="55">
        <f>+SUM(E69:H69)</f>
        <v>0</v>
      </c>
    </row>
    <row r="70" spans="3:9" ht="16.2" thickBot="1" x14ac:dyDescent="0.35">
      <c r="C70" s="56"/>
      <c r="D70" s="57" t="s">
        <v>46</v>
      </c>
      <c r="E70" s="58">
        <f>+E68+E69</f>
        <v>0</v>
      </c>
      <c r="F70" s="58">
        <f t="shared" ref="F70" si="47">+F68+F69</f>
        <v>0</v>
      </c>
      <c r="G70" s="58">
        <f t="shared" ref="G70" si="48">+G68+G69</f>
        <v>0</v>
      </c>
      <c r="H70" s="58">
        <f t="shared" ref="H70" si="49">+H68+H69</f>
        <v>0</v>
      </c>
      <c r="I70" s="58">
        <f>+SUM(E70:H70)</f>
        <v>0</v>
      </c>
    </row>
    <row r="71" spans="3:9" ht="16.2" thickBot="1" x14ac:dyDescent="0.35">
      <c r="C71" s="53"/>
      <c r="D71" s="54"/>
      <c r="E71" s="55"/>
      <c r="F71" s="55"/>
      <c r="G71" s="55"/>
      <c r="H71" s="55"/>
      <c r="I71" s="55"/>
    </row>
    <row r="72" spans="3:9" ht="16.2" thickBot="1" x14ac:dyDescent="0.35">
      <c r="C72" s="7">
        <v>12100</v>
      </c>
      <c r="D72" s="8" t="s">
        <v>33</v>
      </c>
      <c r="E72" s="45">
        <f t="shared" ref="E72:H73" ca="1" si="50">+E48-E68</f>
        <v>42</v>
      </c>
      <c r="F72" s="45">
        <f t="shared" ca="1" si="50"/>
        <v>32</v>
      </c>
      <c r="G72" s="45">
        <f t="shared" ca="1" si="50"/>
        <v>24</v>
      </c>
      <c r="H72" s="45">
        <f t="shared" ca="1" si="50"/>
        <v>44</v>
      </c>
      <c r="I72" s="45">
        <f t="shared" ref="I72" ca="1" si="51">+SUM(E72:H72)</f>
        <v>142</v>
      </c>
    </row>
    <row r="73" spans="3:9" ht="16.2" thickBot="1" x14ac:dyDescent="0.35">
      <c r="C73" s="7">
        <v>12200</v>
      </c>
      <c r="D73" s="8" t="s">
        <v>45</v>
      </c>
      <c r="E73" s="45">
        <f t="shared" ca="1" si="50"/>
        <v>21</v>
      </c>
      <c r="F73" s="45">
        <f t="shared" ca="1" si="50"/>
        <v>26</v>
      </c>
      <c r="G73" s="45">
        <f t="shared" ca="1" si="50"/>
        <v>28</v>
      </c>
      <c r="H73" s="45">
        <f t="shared" ca="1" si="50"/>
        <v>25</v>
      </c>
      <c r="I73" s="45">
        <f ca="1">+SUM(E73:H73)</f>
        <v>100</v>
      </c>
    </row>
    <row r="74" spans="3:9" ht="16.2" thickBot="1" x14ac:dyDescent="0.35">
      <c r="C74" s="56"/>
      <c r="D74" s="57" t="s">
        <v>46</v>
      </c>
      <c r="E74" s="58">
        <f ca="1">+E72+E73</f>
        <v>63</v>
      </c>
      <c r="F74" s="58">
        <f t="shared" ref="F74" ca="1" si="52">+F72+F73</f>
        <v>58</v>
      </c>
      <c r="G74" s="58">
        <f t="shared" ref="G74" ca="1" si="53">+G72+G73</f>
        <v>52</v>
      </c>
      <c r="H74" s="58">
        <f t="shared" ref="H74" ca="1" si="54">+H72+H73</f>
        <v>69</v>
      </c>
      <c r="I74" s="58">
        <f ca="1">+SUM(E74:H74)</f>
        <v>242</v>
      </c>
    </row>
    <row r="75" spans="3:9" ht="16.2" thickBot="1" x14ac:dyDescent="0.35">
      <c r="C75" s="53"/>
      <c r="D75" s="54"/>
      <c r="E75" s="54"/>
      <c r="F75" s="54"/>
      <c r="G75" s="54"/>
      <c r="H75" s="54"/>
      <c r="I75" s="5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showGridLines="0" topLeftCell="A13" zoomScale="70" zoomScaleNormal="70" workbookViewId="0">
      <selection activeCell="K7" sqref="K7"/>
    </sheetView>
  </sheetViews>
  <sheetFormatPr baseColWidth="10" defaultRowHeight="14.4" x14ac:dyDescent="0.3"/>
  <cols>
    <col min="1" max="1" width="6.5546875" bestFit="1" customWidth="1"/>
    <col min="2" max="2" width="23.21875" customWidth="1"/>
    <col min="3" max="6" width="22.5546875" customWidth="1"/>
    <col min="7" max="7" width="16.21875" customWidth="1"/>
    <col min="8" max="9" width="5.77734375" bestFit="1" customWidth="1"/>
    <col min="10" max="10" width="22.88671875" customWidth="1"/>
    <col min="11" max="50" width="6.5546875" bestFit="1" customWidth="1"/>
  </cols>
  <sheetData>
    <row r="1" spans="1:50" s="44" customFormat="1" x14ac:dyDescent="0.3">
      <c r="J1" s="2" t="s">
        <v>71</v>
      </c>
    </row>
    <row r="2" spans="1:50" s="44" customFormat="1" x14ac:dyDescent="0.3">
      <c r="J2" s="2"/>
    </row>
    <row r="3" spans="1:50" s="44" customFormat="1" x14ac:dyDescent="0.3">
      <c r="J3" s="44" t="s">
        <v>73</v>
      </c>
      <c r="K3" s="71">
        <v>1</v>
      </c>
      <c r="L3" s="71">
        <v>2</v>
      </c>
      <c r="M3" s="71">
        <v>3</v>
      </c>
      <c r="N3" s="71">
        <v>4</v>
      </c>
      <c r="O3" s="71">
        <v>5</v>
      </c>
      <c r="P3" s="71">
        <v>6</v>
      </c>
      <c r="Q3" s="71">
        <v>7</v>
      </c>
      <c r="R3" s="71">
        <v>8</v>
      </c>
      <c r="S3" s="71">
        <v>9</v>
      </c>
      <c r="T3" s="71">
        <v>10</v>
      </c>
      <c r="U3" s="71">
        <v>11</v>
      </c>
      <c r="V3" s="71">
        <v>12</v>
      </c>
      <c r="W3" s="71">
        <v>13</v>
      </c>
      <c r="X3" s="71">
        <v>14</v>
      </c>
      <c r="Y3" s="71">
        <v>15</v>
      </c>
      <c r="Z3" s="71">
        <v>16</v>
      </c>
      <c r="AA3" s="71">
        <v>17</v>
      </c>
      <c r="AB3" s="71">
        <v>18</v>
      </c>
      <c r="AC3" s="71">
        <v>19</v>
      </c>
      <c r="AD3" s="71">
        <v>20</v>
      </c>
      <c r="AE3" s="71">
        <v>21</v>
      </c>
      <c r="AF3" s="71">
        <v>22</v>
      </c>
      <c r="AG3" s="71">
        <v>23</v>
      </c>
      <c r="AH3" s="71">
        <v>24</v>
      </c>
      <c r="AI3" s="71">
        <v>25</v>
      </c>
      <c r="AJ3" s="71">
        <v>26</v>
      </c>
      <c r="AK3" s="71">
        <v>27</v>
      </c>
      <c r="AL3" s="71">
        <v>28</v>
      </c>
      <c r="AM3" s="71">
        <v>29</v>
      </c>
      <c r="AN3" s="71">
        <v>30</v>
      </c>
      <c r="AO3" s="71">
        <v>31</v>
      </c>
      <c r="AP3" s="71">
        <v>32</v>
      </c>
      <c r="AQ3" s="71">
        <v>33</v>
      </c>
      <c r="AR3" s="71">
        <v>34</v>
      </c>
      <c r="AS3" s="71">
        <v>35</v>
      </c>
      <c r="AT3" s="71">
        <v>36</v>
      </c>
      <c r="AU3" s="71">
        <v>37</v>
      </c>
      <c r="AV3" s="71">
        <v>38</v>
      </c>
      <c r="AW3" s="71">
        <v>39</v>
      </c>
      <c r="AX3" s="71">
        <v>40</v>
      </c>
    </row>
    <row r="4" spans="1:50" s="44" customFormat="1" x14ac:dyDescent="0.3">
      <c r="J4" s="44" t="s">
        <v>72</v>
      </c>
      <c r="K4" s="72">
        <v>40956</v>
      </c>
      <c r="L4" s="72">
        <v>40957</v>
      </c>
      <c r="M4" s="72">
        <v>40958</v>
      </c>
      <c r="N4" s="72">
        <v>40959</v>
      </c>
      <c r="O4" s="72">
        <v>40960</v>
      </c>
      <c r="P4" s="72">
        <v>40961</v>
      </c>
      <c r="Q4" s="72">
        <v>40962</v>
      </c>
      <c r="R4" s="72">
        <v>40963</v>
      </c>
      <c r="S4" s="72">
        <v>40964</v>
      </c>
      <c r="T4" s="72">
        <v>40965</v>
      </c>
      <c r="U4" s="72">
        <v>40966</v>
      </c>
      <c r="V4" s="72">
        <v>40967</v>
      </c>
      <c r="W4" s="72">
        <v>40968</v>
      </c>
      <c r="X4" s="72">
        <v>40969</v>
      </c>
      <c r="Y4" s="72">
        <v>40970</v>
      </c>
      <c r="Z4" s="72">
        <v>40971</v>
      </c>
      <c r="AA4" s="72">
        <v>40972</v>
      </c>
      <c r="AB4" s="72">
        <v>40973</v>
      </c>
      <c r="AC4" s="72">
        <v>40974</v>
      </c>
      <c r="AD4" s="72">
        <v>40975</v>
      </c>
      <c r="AE4" s="72">
        <v>40976</v>
      </c>
      <c r="AF4" s="72">
        <v>40977</v>
      </c>
      <c r="AG4" s="72">
        <v>40978</v>
      </c>
      <c r="AH4" s="72">
        <v>40979</v>
      </c>
      <c r="AI4" s="72">
        <v>40980</v>
      </c>
      <c r="AJ4" s="72">
        <v>40981</v>
      </c>
      <c r="AK4" s="72">
        <v>40982</v>
      </c>
      <c r="AL4" s="72">
        <v>40983</v>
      </c>
      <c r="AM4" s="72">
        <v>40984</v>
      </c>
      <c r="AN4" s="72">
        <v>40985</v>
      </c>
      <c r="AO4" s="72">
        <v>40986</v>
      </c>
      <c r="AP4" s="72">
        <v>40987</v>
      </c>
      <c r="AQ4" s="72">
        <v>40988</v>
      </c>
      <c r="AR4" s="72">
        <v>40989</v>
      </c>
      <c r="AS4" s="72">
        <v>40990</v>
      </c>
      <c r="AT4" s="72">
        <v>40991</v>
      </c>
      <c r="AU4" s="72">
        <v>40992</v>
      </c>
      <c r="AV4" s="72">
        <v>40993</v>
      </c>
      <c r="AW4" s="72">
        <v>40994</v>
      </c>
      <c r="AX4" s="72">
        <v>40995</v>
      </c>
    </row>
    <row r="5" spans="1:50" s="44" customFormat="1" x14ac:dyDescent="0.3"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</row>
    <row r="6" spans="1:50" ht="16.2" thickBot="1" x14ac:dyDescent="0.35">
      <c r="A6" s="44"/>
      <c r="B6" s="44"/>
      <c r="C6" s="44"/>
      <c r="D6" s="44"/>
      <c r="E6" s="44"/>
      <c r="F6" s="44"/>
      <c r="G6" s="70" t="s">
        <v>69</v>
      </c>
      <c r="H6" s="44"/>
      <c r="I6" s="49"/>
      <c r="J6" s="50" t="s">
        <v>25</v>
      </c>
      <c r="K6" s="62">
        <f ca="1">+RANDBETWEEN(0,9)</f>
        <v>6</v>
      </c>
      <c r="L6" s="62">
        <f t="shared" ref="L6:AA7" ca="1" si="0">+RANDBETWEEN(0,9)</f>
        <v>7</v>
      </c>
      <c r="M6" s="62">
        <f t="shared" ca="1" si="0"/>
        <v>0</v>
      </c>
      <c r="N6" s="62">
        <f t="shared" ca="1" si="0"/>
        <v>7</v>
      </c>
      <c r="O6" s="62">
        <f t="shared" ca="1" si="0"/>
        <v>8</v>
      </c>
      <c r="P6" s="62">
        <f t="shared" ca="1" si="0"/>
        <v>3</v>
      </c>
      <c r="Q6" s="62">
        <f t="shared" ca="1" si="0"/>
        <v>5</v>
      </c>
      <c r="R6" s="62">
        <f t="shared" ca="1" si="0"/>
        <v>6</v>
      </c>
      <c r="S6" s="69">
        <f t="shared" ca="1" si="0"/>
        <v>5</v>
      </c>
      <c r="T6" s="69">
        <f t="shared" ca="1" si="0"/>
        <v>7</v>
      </c>
      <c r="U6" s="69">
        <f t="shared" ca="1" si="0"/>
        <v>4</v>
      </c>
      <c r="V6" s="69">
        <f t="shared" ca="1" si="0"/>
        <v>8</v>
      </c>
      <c r="W6" s="69">
        <f t="shared" ca="1" si="0"/>
        <v>4</v>
      </c>
      <c r="X6" s="69">
        <f t="shared" ca="1" si="0"/>
        <v>1</v>
      </c>
      <c r="Y6" s="69">
        <f t="shared" ca="1" si="0"/>
        <v>3</v>
      </c>
      <c r="Z6" s="65">
        <f t="shared" ca="1" si="0"/>
        <v>1</v>
      </c>
      <c r="AA6" s="65">
        <f t="shared" ca="1" si="0"/>
        <v>7</v>
      </c>
      <c r="AB6" s="65">
        <f t="shared" ref="AB6:AQ7" ca="1" si="1">+RANDBETWEEN(0,9)</f>
        <v>6</v>
      </c>
      <c r="AC6" s="65">
        <f t="shared" ca="1" si="1"/>
        <v>6</v>
      </c>
      <c r="AD6" s="65">
        <f t="shared" ca="1" si="1"/>
        <v>0</v>
      </c>
      <c r="AE6" s="65">
        <f t="shared" ca="1" si="1"/>
        <v>3</v>
      </c>
      <c r="AF6" s="65">
        <f t="shared" ca="1" si="1"/>
        <v>1</v>
      </c>
      <c r="AG6" s="66">
        <f t="shared" ca="1" si="1"/>
        <v>7</v>
      </c>
      <c r="AH6" s="66">
        <f t="shared" ca="1" si="1"/>
        <v>9</v>
      </c>
      <c r="AI6" s="66">
        <f t="shared" ca="1" si="1"/>
        <v>9</v>
      </c>
      <c r="AJ6" s="66">
        <f t="shared" ca="1" si="1"/>
        <v>2</v>
      </c>
      <c r="AK6" s="66">
        <f t="shared" ca="1" si="1"/>
        <v>6</v>
      </c>
      <c r="AL6" s="66">
        <f t="shared" ca="1" si="1"/>
        <v>4</v>
      </c>
      <c r="AM6" s="66">
        <f t="shared" ca="1" si="1"/>
        <v>5</v>
      </c>
      <c r="AN6" s="66">
        <f t="shared" ca="1" si="1"/>
        <v>2</v>
      </c>
      <c r="AO6" s="45">
        <f t="shared" ca="1" si="1"/>
        <v>7</v>
      </c>
      <c r="AP6" s="45">
        <f t="shared" ca="1" si="1"/>
        <v>0</v>
      </c>
      <c r="AQ6" s="45">
        <f t="shared" ca="1" si="1"/>
        <v>8</v>
      </c>
      <c r="AR6" s="45">
        <f t="shared" ref="AL6:AX7" ca="1" si="2">+RANDBETWEEN(0,9)</f>
        <v>3</v>
      </c>
      <c r="AS6" s="45">
        <f t="shared" ca="1" si="2"/>
        <v>2</v>
      </c>
      <c r="AT6" s="45">
        <f t="shared" ca="1" si="2"/>
        <v>7</v>
      </c>
      <c r="AU6" s="45">
        <f t="shared" ca="1" si="2"/>
        <v>1</v>
      </c>
      <c r="AV6" s="45">
        <f t="shared" ca="1" si="2"/>
        <v>1</v>
      </c>
      <c r="AW6" s="45">
        <f t="shared" ca="1" si="2"/>
        <v>9</v>
      </c>
      <c r="AX6" s="45">
        <f t="shared" ca="1" si="2"/>
        <v>3</v>
      </c>
    </row>
    <row r="7" spans="1:50" ht="16.2" thickBot="1" x14ac:dyDescent="0.35">
      <c r="A7" s="44"/>
      <c r="B7" s="44"/>
      <c r="C7" s="44"/>
      <c r="D7" s="44"/>
      <c r="E7" s="44"/>
      <c r="F7" s="44"/>
      <c r="G7" s="44"/>
      <c r="H7" s="44"/>
      <c r="I7" s="49"/>
      <c r="J7" s="50" t="s">
        <v>38</v>
      </c>
      <c r="K7" s="62">
        <f ca="1">+RANDBETWEEN(0,9)</f>
        <v>4</v>
      </c>
      <c r="L7" s="62">
        <f t="shared" ca="1" si="0"/>
        <v>1</v>
      </c>
      <c r="M7" s="62">
        <f ca="1">+RANDBETWEEN(0,9)</f>
        <v>4</v>
      </c>
      <c r="N7" s="62">
        <f t="shared" ca="1" si="0"/>
        <v>0</v>
      </c>
      <c r="O7" s="62">
        <f t="shared" ca="1" si="0"/>
        <v>0</v>
      </c>
      <c r="P7" s="62">
        <f t="shared" ca="1" si="0"/>
        <v>4</v>
      </c>
      <c r="Q7" s="62">
        <f t="shared" ca="1" si="0"/>
        <v>2</v>
      </c>
      <c r="R7" s="62">
        <f t="shared" ca="1" si="0"/>
        <v>6</v>
      </c>
      <c r="S7" s="69">
        <f t="shared" ca="1" si="0"/>
        <v>4</v>
      </c>
      <c r="T7" s="69">
        <f t="shared" ca="1" si="0"/>
        <v>1</v>
      </c>
      <c r="U7" s="69">
        <f t="shared" ca="1" si="0"/>
        <v>9</v>
      </c>
      <c r="V7" s="69">
        <f ca="1">+RANDBETWEEN(0,9)</f>
        <v>0</v>
      </c>
      <c r="W7" s="69">
        <f t="shared" ca="1" si="0"/>
        <v>4</v>
      </c>
      <c r="X7" s="69">
        <f t="shared" ca="1" si="0"/>
        <v>6</v>
      </c>
      <c r="Y7" s="69">
        <f t="shared" ca="1" si="0"/>
        <v>2</v>
      </c>
      <c r="Z7" s="65">
        <f t="shared" ca="1" si="0"/>
        <v>3</v>
      </c>
      <c r="AA7" s="65">
        <f t="shared" ca="1" si="0"/>
        <v>7</v>
      </c>
      <c r="AB7" s="65">
        <f t="shared" ca="1" si="1"/>
        <v>3</v>
      </c>
      <c r="AC7" s="65">
        <f t="shared" ca="1" si="1"/>
        <v>1</v>
      </c>
      <c r="AD7" s="65">
        <f t="shared" ca="1" si="1"/>
        <v>3</v>
      </c>
      <c r="AE7" s="65">
        <f t="shared" ca="1" si="1"/>
        <v>5</v>
      </c>
      <c r="AF7" s="65">
        <f t="shared" ca="1" si="1"/>
        <v>6</v>
      </c>
      <c r="AG7" s="66">
        <f t="shared" ca="1" si="1"/>
        <v>4</v>
      </c>
      <c r="AH7" s="66">
        <f t="shared" ca="1" si="1"/>
        <v>2</v>
      </c>
      <c r="AI7" s="66">
        <f t="shared" ca="1" si="1"/>
        <v>1</v>
      </c>
      <c r="AJ7" s="66">
        <f t="shared" ca="1" si="1"/>
        <v>2</v>
      </c>
      <c r="AK7" s="66">
        <f t="shared" ca="1" si="1"/>
        <v>8</v>
      </c>
      <c r="AL7" s="66">
        <f t="shared" ca="1" si="2"/>
        <v>0</v>
      </c>
      <c r="AM7" s="66">
        <f t="shared" ca="1" si="2"/>
        <v>8</v>
      </c>
      <c r="AN7" s="66">
        <f t="shared" ca="1" si="2"/>
        <v>0</v>
      </c>
      <c r="AO7" s="45">
        <f t="shared" ca="1" si="2"/>
        <v>3</v>
      </c>
      <c r="AP7" s="45">
        <f t="shared" ca="1" si="2"/>
        <v>8</v>
      </c>
      <c r="AQ7" s="45">
        <f t="shared" ca="1" si="2"/>
        <v>1</v>
      </c>
      <c r="AR7" s="45">
        <f t="shared" ca="1" si="2"/>
        <v>1</v>
      </c>
      <c r="AS7" s="45">
        <f t="shared" ca="1" si="2"/>
        <v>1</v>
      </c>
      <c r="AT7" s="45">
        <f t="shared" ca="1" si="2"/>
        <v>0</v>
      </c>
      <c r="AU7" s="45">
        <f t="shared" ca="1" si="2"/>
        <v>9</v>
      </c>
      <c r="AV7" s="45">
        <f t="shared" ca="1" si="2"/>
        <v>5</v>
      </c>
      <c r="AW7" s="45">
        <f t="shared" ca="1" si="2"/>
        <v>3</v>
      </c>
      <c r="AX7" s="45">
        <f t="shared" ca="1" si="2"/>
        <v>4</v>
      </c>
    </row>
    <row r="8" spans="1:50" ht="15" thickBot="1" x14ac:dyDescent="0.35"/>
    <row r="9" spans="1:50" ht="31.8" thickBot="1" x14ac:dyDescent="0.35">
      <c r="C9" s="9" t="s">
        <v>17</v>
      </c>
      <c r="D9" s="9" t="s">
        <v>18</v>
      </c>
      <c r="E9" s="9" t="s">
        <v>19</v>
      </c>
      <c r="F9" s="9" t="s">
        <v>20</v>
      </c>
      <c r="G9" s="9" t="s">
        <v>46</v>
      </c>
      <c r="AR9">
        <v>1</v>
      </c>
    </row>
    <row r="10" spans="1:50" ht="16.2" thickBot="1" x14ac:dyDescent="0.35">
      <c r="A10" s="49">
        <v>12114</v>
      </c>
      <c r="B10" s="50" t="s">
        <v>25</v>
      </c>
      <c r="C10" s="61">
        <f ca="1">+SUM(K6:R6)</f>
        <v>42</v>
      </c>
      <c r="D10" s="63">
        <f ca="1">+SUM(S6:Y6)</f>
        <v>32</v>
      </c>
      <c r="E10" s="64">
        <f ca="1">+SUM(Z6:AF6)</f>
        <v>24</v>
      </c>
      <c r="F10" s="67">
        <f ca="1">+SUM(AG6:AN6)</f>
        <v>44</v>
      </c>
      <c r="G10" s="60">
        <f ca="1">SUM(C10:F10)</f>
        <v>142</v>
      </c>
    </row>
    <row r="11" spans="1:50" ht="16.2" thickBot="1" x14ac:dyDescent="0.35">
      <c r="A11" s="49">
        <v>12214</v>
      </c>
      <c r="B11" s="50" t="s">
        <v>38</v>
      </c>
      <c r="C11" s="61">
        <f ca="1">+SUM(K7:R7)</f>
        <v>21</v>
      </c>
      <c r="D11" s="63">
        <f ca="1">+SUM(S7:Y7)</f>
        <v>26</v>
      </c>
      <c r="E11" s="64">
        <f ca="1">+SUM(Z7:AF7)</f>
        <v>28</v>
      </c>
      <c r="F11" s="67">
        <f ca="1">+SUM(AG7:AN7)</f>
        <v>25</v>
      </c>
      <c r="G11" s="60">
        <f ca="1">SUM(C11:F11)</f>
        <v>100</v>
      </c>
    </row>
    <row r="12" spans="1:50" x14ac:dyDescent="0.3">
      <c r="J12" s="44" t="s">
        <v>73</v>
      </c>
      <c r="K12" s="71"/>
      <c r="L12" s="71"/>
      <c r="M12" s="71"/>
      <c r="N12" s="71"/>
      <c r="O12" s="71"/>
      <c r="P12" s="71"/>
      <c r="Q12" s="71"/>
      <c r="R12" s="71">
        <v>1</v>
      </c>
      <c r="S12" s="71">
        <v>2</v>
      </c>
      <c r="T12" s="71">
        <v>3</v>
      </c>
      <c r="U12" s="71">
        <v>4</v>
      </c>
      <c r="V12" s="71">
        <v>5</v>
      </c>
      <c r="W12" s="71">
        <v>6</v>
      </c>
      <c r="X12" s="71">
        <v>7</v>
      </c>
      <c r="Y12" s="71">
        <v>8</v>
      </c>
      <c r="Z12" s="71">
        <v>9</v>
      </c>
      <c r="AA12" s="71">
        <v>10</v>
      </c>
      <c r="AB12" s="71">
        <v>11</v>
      </c>
      <c r="AC12" s="71">
        <v>12</v>
      </c>
      <c r="AD12" s="71">
        <v>13</v>
      </c>
      <c r="AE12" s="71">
        <v>14</v>
      </c>
      <c r="AF12" s="71">
        <v>15</v>
      </c>
      <c r="AG12" s="71">
        <v>16</v>
      </c>
      <c r="AH12" s="71">
        <v>17</v>
      </c>
      <c r="AI12" s="71">
        <v>18</v>
      </c>
      <c r="AJ12" s="71">
        <v>19</v>
      </c>
      <c r="AK12" s="71">
        <v>20</v>
      </c>
      <c r="AL12" s="71">
        <v>21</v>
      </c>
      <c r="AM12" s="71">
        <v>22</v>
      </c>
      <c r="AN12" s="71">
        <v>23</v>
      </c>
      <c r="AO12" s="71">
        <v>24</v>
      </c>
      <c r="AP12" s="71">
        <v>25</v>
      </c>
      <c r="AQ12" s="71">
        <v>26</v>
      </c>
      <c r="AR12" s="71">
        <v>27</v>
      </c>
      <c r="AS12" s="71">
        <v>28</v>
      </c>
      <c r="AT12" s="71">
        <v>29</v>
      </c>
      <c r="AU12" s="71">
        <v>30</v>
      </c>
      <c r="AV12" s="71">
        <v>31</v>
      </c>
      <c r="AW12" s="71">
        <v>32</v>
      </c>
      <c r="AX12" s="71">
        <v>33</v>
      </c>
    </row>
    <row r="13" spans="1:50" s="44" customFormat="1" x14ac:dyDescent="0.3">
      <c r="J13" s="44" t="s">
        <v>72</v>
      </c>
      <c r="K13" s="72">
        <v>40956</v>
      </c>
      <c r="L13" s="72">
        <v>40957</v>
      </c>
      <c r="M13" s="72">
        <v>40958</v>
      </c>
      <c r="N13" s="72">
        <v>40959</v>
      </c>
      <c r="O13" s="72">
        <v>40960</v>
      </c>
      <c r="P13" s="72">
        <v>40961</v>
      </c>
      <c r="Q13" s="72">
        <v>40962</v>
      </c>
      <c r="R13" s="72">
        <v>40963</v>
      </c>
      <c r="S13" s="72">
        <v>40964</v>
      </c>
      <c r="T13" s="72">
        <v>40965</v>
      </c>
      <c r="U13" s="72">
        <v>40966</v>
      </c>
      <c r="V13" s="72">
        <v>40967</v>
      </c>
      <c r="W13" s="72">
        <v>40968</v>
      </c>
      <c r="X13" s="72">
        <v>40969</v>
      </c>
      <c r="Y13" s="72">
        <v>40970</v>
      </c>
      <c r="Z13" s="72">
        <v>40971</v>
      </c>
      <c r="AA13" s="72">
        <v>40972</v>
      </c>
      <c r="AB13" s="72">
        <v>40973</v>
      </c>
      <c r="AC13" s="72">
        <v>40974</v>
      </c>
      <c r="AD13" s="72">
        <v>40975</v>
      </c>
      <c r="AE13" s="72">
        <v>40976</v>
      </c>
      <c r="AF13" s="72">
        <v>40977</v>
      </c>
      <c r="AG13" s="72">
        <v>40978</v>
      </c>
      <c r="AH13" s="72">
        <v>40979</v>
      </c>
      <c r="AI13" s="72">
        <v>40980</v>
      </c>
      <c r="AJ13" s="72">
        <v>40981</v>
      </c>
      <c r="AK13" s="72">
        <v>40982</v>
      </c>
      <c r="AL13" s="72">
        <v>40983</v>
      </c>
      <c r="AM13" s="72">
        <v>40984</v>
      </c>
      <c r="AN13" s="72">
        <v>40985</v>
      </c>
      <c r="AO13" s="72">
        <v>40986</v>
      </c>
      <c r="AP13" s="72">
        <v>40987</v>
      </c>
      <c r="AQ13" s="72">
        <v>40988</v>
      </c>
      <c r="AR13" s="72">
        <v>40989</v>
      </c>
      <c r="AS13" s="72">
        <v>40990</v>
      </c>
      <c r="AT13" s="72">
        <v>40991</v>
      </c>
      <c r="AU13" s="72">
        <v>40992</v>
      </c>
      <c r="AV13" s="72">
        <v>40993</v>
      </c>
      <c r="AW13" s="72">
        <v>40994</v>
      </c>
      <c r="AX13" s="72">
        <v>40995</v>
      </c>
    </row>
    <row r="14" spans="1:50" s="44" customFormat="1" x14ac:dyDescent="0.3"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</row>
    <row r="15" spans="1:50" s="44" customFormat="1" ht="16.2" thickBot="1" x14ac:dyDescent="0.35">
      <c r="G15" s="70" t="s">
        <v>70</v>
      </c>
      <c r="I15" s="49"/>
      <c r="J15" s="68" t="s">
        <v>25</v>
      </c>
      <c r="K15" s="73">
        <f ca="1">+K6</f>
        <v>6</v>
      </c>
      <c r="L15" s="73">
        <f t="shared" ref="L15:AR15" ca="1" si="3">+L6</f>
        <v>7</v>
      </c>
      <c r="M15" s="73">
        <f t="shared" ca="1" si="3"/>
        <v>0</v>
      </c>
      <c r="N15" s="73">
        <f t="shared" ca="1" si="3"/>
        <v>7</v>
      </c>
      <c r="O15" s="73">
        <f t="shared" ca="1" si="3"/>
        <v>8</v>
      </c>
      <c r="P15" s="73">
        <f t="shared" ca="1" si="3"/>
        <v>3</v>
      </c>
      <c r="Q15" s="73">
        <f t="shared" ca="1" si="3"/>
        <v>5</v>
      </c>
      <c r="R15" s="74">
        <f t="shared" ca="1" si="3"/>
        <v>6</v>
      </c>
      <c r="S15" s="74">
        <f t="shared" ca="1" si="3"/>
        <v>5</v>
      </c>
      <c r="T15" s="74">
        <f t="shared" ca="1" si="3"/>
        <v>7</v>
      </c>
      <c r="U15" s="74">
        <f t="shared" ca="1" si="3"/>
        <v>4</v>
      </c>
      <c r="V15" s="74">
        <f t="shared" ca="1" si="3"/>
        <v>8</v>
      </c>
      <c r="W15" s="74">
        <f t="shared" ca="1" si="3"/>
        <v>4</v>
      </c>
      <c r="X15" s="74">
        <f t="shared" ca="1" si="3"/>
        <v>1</v>
      </c>
      <c r="Y15" s="74">
        <f t="shared" ca="1" si="3"/>
        <v>3</v>
      </c>
      <c r="Z15" s="75">
        <f t="shared" ca="1" si="3"/>
        <v>1</v>
      </c>
      <c r="AA15" s="75">
        <f t="shared" ca="1" si="3"/>
        <v>7</v>
      </c>
      <c r="AB15" s="75">
        <f t="shared" ca="1" si="3"/>
        <v>6</v>
      </c>
      <c r="AC15" s="75">
        <f t="shared" ca="1" si="3"/>
        <v>6</v>
      </c>
      <c r="AD15" s="75">
        <f t="shared" ca="1" si="3"/>
        <v>0</v>
      </c>
      <c r="AE15" s="75">
        <f t="shared" ca="1" si="3"/>
        <v>3</v>
      </c>
      <c r="AF15" s="75">
        <f t="shared" ca="1" si="3"/>
        <v>1</v>
      </c>
      <c r="AG15" s="76">
        <f t="shared" ca="1" si="3"/>
        <v>7</v>
      </c>
      <c r="AH15" s="76">
        <f t="shared" ca="1" si="3"/>
        <v>9</v>
      </c>
      <c r="AI15" s="76">
        <f t="shared" ca="1" si="3"/>
        <v>9</v>
      </c>
      <c r="AJ15" s="76">
        <f t="shared" ca="1" si="3"/>
        <v>2</v>
      </c>
      <c r="AK15" s="76">
        <f t="shared" ca="1" si="3"/>
        <v>6</v>
      </c>
      <c r="AL15" s="76">
        <f t="shared" ca="1" si="3"/>
        <v>4</v>
      </c>
      <c r="AM15" s="76">
        <f t="shared" ca="1" si="3"/>
        <v>5</v>
      </c>
      <c r="AN15" s="77">
        <f t="shared" ref="AN15" ca="1" si="4">+AN6</f>
        <v>2</v>
      </c>
      <c r="AO15" s="77">
        <f t="shared" ca="1" si="3"/>
        <v>7</v>
      </c>
      <c r="AP15" s="77">
        <f t="shared" ca="1" si="3"/>
        <v>0</v>
      </c>
      <c r="AQ15" s="77">
        <f t="shared" ca="1" si="3"/>
        <v>8</v>
      </c>
      <c r="AR15" s="77">
        <f t="shared" ca="1" si="3"/>
        <v>3</v>
      </c>
      <c r="AS15" s="77">
        <f t="shared" ref="AS15:AU15" ca="1" si="5">+AS6</f>
        <v>2</v>
      </c>
      <c r="AT15" s="77">
        <f t="shared" ca="1" si="5"/>
        <v>7</v>
      </c>
      <c r="AU15" s="77">
        <f t="shared" ca="1" si="5"/>
        <v>1</v>
      </c>
      <c r="AV15" s="73">
        <f t="shared" ref="AV15:AX15" ca="1" si="6">+AV6</f>
        <v>1</v>
      </c>
      <c r="AW15" s="73">
        <f t="shared" ca="1" si="6"/>
        <v>9</v>
      </c>
      <c r="AX15" s="73">
        <f t="shared" ca="1" si="6"/>
        <v>3</v>
      </c>
    </row>
    <row r="16" spans="1:50" s="44" customFormat="1" ht="16.2" thickBot="1" x14ac:dyDescent="0.35">
      <c r="I16" s="49"/>
      <c r="J16" s="68" t="s">
        <v>38</v>
      </c>
      <c r="K16" s="73">
        <f t="shared" ref="K16:AR16" ca="1" si="7">+K7</f>
        <v>4</v>
      </c>
      <c r="L16" s="73">
        <f t="shared" ca="1" si="7"/>
        <v>1</v>
      </c>
      <c r="M16" s="73">
        <f t="shared" ca="1" si="7"/>
        <v>4</v>
      </c>
      <c r="N16" s="73">
        <f t="shared" ca="1" si="7"/>
        <v>0</v>
      </c>
      <c r="O16" s="73">
        <f t="shared" ca="1" si="7"/>
        <v>0</v>
      </c>
      <c r="P16" s="73">
        <f t="shared" ca="1" si="7"/>
        <v>4</v>
      </c>
      <c r="Q16" s="73">
        <f t="shared" ca="1" si="7"/>
        <v>2</v>
      </c>
      <c r="R16" s="74">
        <f t="shared" ca="1" si="7"/>
        <v>6</v>
      </c>
      <c r="S16" s="74">
        <f t="shared" ca="1" si="7"/>
        <v>4</v>
      </c>
      <c r="T16" s="74">
        <f t="shared" ca="1" si="7"/>
        <v>1</v>
      </c>
      <c r="U16" s="74">
        <f t="shared" ca="1" si="7"/>
        <v>9</v>
      </c>
      <c r="V16" s="74">
        <f t="shared" ca="1" si="7"/>
        <v>0</v>
      </c>
      <c r="W16" s="74">
        <f t="shared" ca="1" si="7"/>
        <v>4</v>
      </c>
      <c r="X16" s="74">
        <f t="shared" ca="1" si="7"/>
        <v>6</v>
      </c>
      <c r="Y16" s="74">
        <f t="shared" ca="1" si="7"/>
        <v>2</v>
      </c>
      <c r="Z16" s="75">
        <f t="shared" ca="1" si="7"/>
        <v>3</v>
      </c>
      <c r="AA16" s="75">
        <f t="shared" ca="1" si="7"/>
        <v>7</v>
      </c>
      <c r="AB16" s="75">
        <f t="shared" ca="1" si="7"/>
        <v>3</v>
      </c>
      <c r="AC16" s="75">
        <f t="shared" ca="1" si="7"/>
        <v>1</v>
      </c>
      <c r="AD16" s="75">
        <f t="shared" ca="1" si="7"/>
        <v>3</v>
      </c>
      <c r="AE16" s="75">
        <f t="shared" ca="1" si="7"/>
        <v>5</v>
      </c>
      <c r="AF16" s="75">
        <f t="shared" ca="1" si="7"/>
        <v>6</v>
      </c>
      <c r="AG16" s="76">
        <f t="shared" ca="1" si="7"/>
        <v>4</v>
      </c>
      <c r="AH16" s="76">
        <f t="shared" ca="1" si="7"/>
        <v>2</v>
      </c>
      <c r="AI16" s="76">
        <f t="shared" ca="1" si="7"/>
        <v>1</v>
      </c>
      <c r="AJ16" s="76">
        <f t="shared" ca="1" si="7"/>
        <v>2</v>
      </c>
      <c r="AK16" s="76">
        <f t="shared" ca="1" si="7"/>
        <v>8</v>
      </c>
      <c r="AL16" s="76">
        <f t="shared" ca="1" si="7"/>
        <v>0</v>
      </c>
      <c r="AM16" s="76">
        <f t="shared" ca="1" si="7"/>
        <v>8</v>
      </c>
      <c r="AN16" s="77">
        <f t="shared" ref="AN16" ca="1" si="8">+AN7</f>
        <v>0</v>
      </c>
      <c r="AO16" s="77">
        <f t="shared" ca="1" si="7"/>
        <v>3</v>
      </c>
      <c r="AP16" s="77">
        <f t="shared" ca="1" si="7"/>
        <v>8</v>
      </c>
      <c r="AQ16" s="77">
        <f t="shared" ca="1" si="7"/>
        <v>1</v>
      </c>
      <c r="AR16" s="77">
        <f t="shared" ca="1" si="7"/>
        <v>1</v>
      </c>
      <c r="AS16" s="77">
        <f t="shared" ref="AS16:AU16" ca="1" si="9">+AS7</f>
        <v>1</v>
      </c>
      <c r="AT16" s="77">
        <f t="shared" ca="1" si="9"/>
        <v>0</v>
      </c>
      <c r="AU16" s="77">
        <f t="shared" ca="1" si="9"/>
        <v>9</v>
      </c>
      <c r="AV16" s="73">
        <f t="shared" ref="AV16:AX16" ca="1" si="10">+AV7</f>
        <v>5</v>
      </c>
      <c r="AW16" s="73">
        <f t="shared" ca="1" si="10"/>
        <v>3</v>
      </c>
      <c r="AX16" s="73">
        <f t="shared" ca="1" si="10"/>
        <v>4</v>
      </c>
    </row>
    <row r="17" spans="1:7" ht="15" thickBot="1" x14ac:dyDescent="0.35"/>
    <row r="18" spans="1:7" ht="31.8" thickBot="1" x14ac:dyDescent="0.35">
      <c r="A18" s="44"/>
      <c r="B18" s="44"/>
      <c r="C18" s="9" t="s">
        <v>17</v>
      </c>
      <c r="D18" s="9" t="s">
        <v>18</v>
      </c>
      <c r="E18" s="9" t="s">
        <v>19</v>
      </c>
      <c r="F18" s="9" t="s">
        <v>20</v>
      </c>
      <c r="G18" s="9" t="s">
        <v>46</v>
      </c>
    </row>
    <row r="19" spans="1:7" ht="16.2" thickBot="1" x14ac:dyDescent="0.35">
      <c r="A19" s="49">
        <v>12114</v>
      </c>
      <c r="B19" s="50" t="s">
        <v>25</v>
      </c>
      <c r="C19" s="61">
        <f ca="1">+SUM(R15:Y15)</f>
        <v>38</v>
      </c>
      <c r="D19" s="63">
        <f ca="1">+SUM(Z15:AF15)</f>
        <v>24</v>
      </c>
      <c r="E19" s="64">
        <f ca="1">+SUM(AG15:AM15)</f>
        <v>42</v>
      </c>
      <c r="F19" s="67">
        <f ca="1">+SUM(AN15:AU15)</f>
        <v>30</v>
      </c>
      <c r="G19" s="60">
        <f ca="1">SUM(C19:F19)</f>
        <v>134</v>
      </c>
    </row>
    <row r="20" spans="1:7" ht="16.2" thickBot="1" x14ac:dyDescent="0.35">
      <c r="A20" s="49">
        <v>12214</v>
      </c>
      <c r="B20" s="50" t="s">
        <v>38</v>
      </c>
      <c r="C20" s="61">
        <f ca="1">+SUM(R16:Y16)</f>
        <v>32</v>
      </c>
      <c r="D20" s="63">
        <f ca="1">+SUM(Z16:AF16)</f>
        <v>28</v>
      </c>
      <c r="E20" s="64">
        <f ca="1">+SUM(AG16:AM16)</f>
        <v>25</v>
      </c>
      <c r="F20" s="67">
        <f ca="1">+SUM(AN16:AU16)</f>
        <v>23</v>
      </c>
      <c r="G20" s="60">
        <f ca="1">SUM(C20:F20)</f>
        <v>108</v>
      </c>
    </row>
  </sheetData>
  <sheetProtection password="8C7A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N55"/>
  <sheetViews>
    <sheetView showGridLines="0" zoomScale="80" zoomScaleNormal="80" workbookViewId="0"/>
  </sheetViews>
  <sheetFormatPr baseColWidth="10" defaultRowHeight="14.4" x14ac:dyDescent="0.3"/>
  <cols>
    <col min="1" max="1" width="2.109375" style="13" customWidth="1"/>
    <col min="2" max="2" width="14.88671875" style="13" bestFit="1" customWidth="1"/>
    <col min="3" max="3" width="18.88671875" style="13" bestFit="1" customWidth="1"/>
    <col min="4" max="4" width="12.6640625" style="13" customWidth="1"/>
    <col min="5" max="5" width="18.88671875" style="13" bestFit="1" customWidth="1"/>
    <col min="6" max="6" width="12.6640625" style="13" customWidth="1"/>
    <col min="7" max="7" width="18.88671875" style="13" bestFit="1" customWidth="1"/>
    <col min="8" max="8" width="12.6640625" style="13" customWidth="1"/>
    <col min="9" max="9" width="18.88671875" style="13" bestFit="1" customWidth="1"/>
    <col min="10" max="10" width="12.6640625" style="13" customWidth="1"/>
    <col min="11" max="11" width="18.88671875" style="13" bestFit="1" customWidth="1"/>
    <col min="12" max="12" width="12.6640625" style="13" customWidth="1"/>
    <col min="13" max="13" width="18.88671875" style="13" bestFit="1" customWidth="1"/>
    <col min="14" max="14" width="12.6640625" style="13" customWidth="1"/>
    <col min="15" max="15" width="2.21875" style="13" customWidth="1"/>
    <col min="16" max="16384" width="11.5546875" style="13"/>
  </cols>
  <sheetData>
    <row r="2" spans="2:14" x14ac:dyDescent="0.3">
      <c r="B2" s="14" t="s">
        <v>47</v>
      </c>
      <c r="C2" s="15" t="s">
        <v>48</v>
      </c>
      <c r="D2" s="16">
        <v>2011</v>
      </c>
      <c r="E2" s="15" t="s">
        <v>48</v>
      </c>
      <c r="F2" s="16">
        <v>2012</v>
      </c>
      <c r="G2" s="15" t="s">
        <v>48</v>
      </c>
      <c r="H2" s="16">
        <v>2013</v>
      </c>
      <c r="I2" s="15" t="s">
        <v>48</v>
      </c>
      <c r="J2" s="16">
        <v>2014</v>
      </c>
      <c r="K2" s="15" t="s">
        <v>48</v>
      </c>
      <c r="L2" s="16">
        <v>2015</v>
      </c>
      <c r="M2" s="15" t="s">
        <v>48</v>
      </c>
      <c r="N2" s="16">
        <v>2016</v>
      </c>
    </row>
    <row r="3" spans="2:14" x14ac:dyDescent="0.3">
      <c r="B3" s="13">
        <v>1</v>
      </c>
      <c r="C3" s="17" t="s">
        <v>57</v>
      </c>
      <c r="D3" s="18">
        <v>40550</v>
      </c>
      <c r="E3" s="17">
        <v>40909</v>
      </c>
      <c r="F3" s="18">
        <v>40914</v>
      </c>
      <c r="G3" s="17">
        <v>41275</v>
      </c>
      <c r="H3" s="18">
        <v>41278</v>
      </c>
      <c r="I3" s="17">
        <v>41640</v>
      </c>
      <c r="J3" s="18">
        <v>41642</v>
      </c>
      <c r="K3" s="17">
        <v>42005</v>
      </c>
      <c r="L3" s="18">
        <v>42006</v>
      </c>
      <c r="M3" s="17">
        <v>42370</v>
      </c>
      <c r="N3" s="18">
        <v>42370</v>
      </c>
    </row>
    <row r="4" spans="2:14" x14ac:dyDescent="0.3">
      <c r="B4" s="13">
        <v>2</v>
      </c>
      <c r="C4" s="17" t="s">
        <v>57</v>
      </c>
      <c r="D4" s="18">
        <v>40557</v>
      </c>
      <c r="E4" s="17">
        <v>40909</v>
      </c>
      <c r="F4" s="18">
        <v>40921</v>
      </c>
      <c r="G4" s="17">
        <v>41275</v>
      </c>
      <c r="H4" s="18">
        <v>41285</v>
      </c>
      <c r="I4" s="17">
        <v>41640</v>
      </c>
      <c r="J4" s="18">
        <v>41649</v>
      </c>
      <c r="K4" s="17">
        <v>42005</v>
      </c>
      <c r="L4" s="18">
        <v>42013</v>
      </c>
      <c r="M4" s="17">
        <v>42370</v>
      </c>
      <c r="N4" s="18">
        <v>42377</v>
      </c>
    </row>
    <row r="5" spans="2:14" x14ac:dyDescent="0.3">
      <c r="B5" s="13">
        <v>3</v>
      </c>
      <c r="C5" s="17" t="s">
        <v>57</v>
      </c>
      <c r="D5" s="18">
        <v>40564</v>
      </c>
      <c r="E5" s="17">
        <v>40909</v>
      </c>
      <c r="F5" s="18">
        <v>40928</v>
      </c>
      <c r="G5" s="17">
        <v>41275</v>
      </c>
      <c r="H5" s="18">
        <v>41292</v>
      </c>
      <c r="I5" s="17">
        <v>41640</v>
      </c>
      <c r="J5" s="18">
        <v>41656</v>
      </c>
      <c r="K5" s="17">
        <v>42005</v>
      </c>
      <c r="L5" s="18">
        <v>42020</v>
      </c>
      <c r="M5" s="17">
        <v>42370</v>
      </c>
      <c r="N5" s="18">
        <v>42384</v>
      </c>
    </row>
    <row r="6" spans="2:14" x14ac:dyDescent="0.3">
      <c r="B6" s="13">
        <v>4</v>
      </c>
      <c r="C6" s="17" t="s">
        <v>57</v>
      </c>
      <c r="D6" s="18">
        <v>40571</v>
      </c>
      <c r="E6" s="17">
        <v>40909</v>
      </c>
      <c r="F6" s="18">
        <v>40935</v>
      </c>
      <c r="G6" s="17">
        <v>41275</v>
      </c>
      <c r="H6" s="18">
        <v>41299</v>
      </c>
      <c r="I6" s="17">
        <v>41640</v>
      </c>
      <c r="J6" s="18">
        <v>41663</v>
      </c>
      <c r="K6" s="17">
        <v>42005</v>
      </c>
      <c r="L6" s="18">
        <v>42027</v>
      </c>
      <c r="M6" s="17">
        <v>42370</v>
      </c>
      <c r="N6" s="18">
        <v>42391</v>
      </c>
    </row>
    <row r="7" spans="2:14" x14ac:dyDescent="0.3">
      <c r="B7" s="13">
        <v>5</v>
      </c>
      <c r="C7" s="17" t="s">
        <v>58</v>
      </c>
      <c r="D7" s="18">
        <v>40578</v>
      </c>
      <c r="E7" s="17">
        <v>40940</v>
      </c>
      <c r="F7" s="18">
        <v>40942</v>
      </c>
      <c r="G7" s="17">
        <v>41306</v>
      </c>
      <c r="H7" s="18">
        <v>41306</v>
      </c>
      <c r="I7" s="17">
        <v>41640</v>
      </c>
      <c r="J7" s="18">
        <v>41670</v>
      </c>
      <c r="K7" s="17">
        <v>42005</v>
      </c>
      <c r="L7" s="18">
        <v>42034</v>
      </c>
      <c r="M7" s="17">
        <v>42370</v>
      </c>
      <c r="N7" s="18">
        <v>42398</v>
      </c>
    </row>
    <row r="8" spans="2:14" x14ac:dyDescent="0.3">
      <c r="B8" s="13">
        <v>6</v>
      </c>
      <c r="C8" s="17" t="s">
        <v>58</v>
      </c>
      <c r="D8" s="18">
        <v>40585</v>
      </c>
      <c r="E8" s="17">
        <v>40940</v>
      </c>
      <c r="F8" s="18">
        <v>40949</v>
      </c>
      <c r="G8" s="17">
        <v>41306</v>
      </c>
      <c r="H8" s="18">
        <v>41313</v>
      </c>
      <c r="I8" s="17">
        <v>41671</v>
      </c>
      <c r="J8" s="18">
        <v>41677</v>
      </c>
      <c r="K8" s="17">
        <v>42036</v>
      </c>
      <c r="L8" s="18">
        <v>42041</v>
      </c>
      <c r="M8" s="17">
        <v>42401</v>
      </c>
      <c r="N8" s="18">
        <v>42405</v>
      </c>
    </row>
    <row r="9" spans="2:14" x14ac:dyDescent="0.3">
      <c r="B9" s="13">
        <v>7</v>
      </c>
      <c r="C9" s="17" t="s">
        <v>58</v>
      </c>
      <c r="D9" s="18">
        <v>40592</v>
      </c>
      <c r="E9" s="17">
        <v>40940</v>
      </c>
      <c r="F9" s="18">
        <v>40956</v>
      </c>
      <c r="G9" s="17">
        <v>41306</v>
      </c>
      <c r="H9" s="18">
        <v>41320</v>
      </c>
      <c r="I9" s="17">
        <v>41671</v>
      </c>
      <c r="J9" s="18">
        <v>41684</v>
      </c>
      <c r="K9" s="17">
        <v>42036</v>
      </c>
      <c r="L9" s="18">
        <v>42048</v>
      </c>
      <c r="M9" s="17">
        <v>42401</v>
      </c>
      <c r="N9" s="18">
        <v>42412</v>
      </c>
    </row>
    <row r="10" spans="2:14" x14ac:dyDescent="0.3">
      <c r="B10" s="13">
        <v>8</v>
      </c>
      <c r="C10" s="17" t="s">
        <v>58</v>
      </c>
      <c r="D10" s="18">
        <v>40599</v>
      </c>
      <c r="E10" s="17">
        <v>40940</v>
      </c>
      <c r="F10" s="18">
        <v>40963</v>
      </c>
      <c r="G10" s="17">
        <v>41306</v>
      </c>
      <c r="H10" s="18">
        <v>41327</v>
      </c>
      <c r="I10" s="17">
        <v>41671</v>
      </c>
      <c r="J10" s="18">
        <v>41691</v>
      </c>
      <c r="K10" s="17">
        <v>42036</v>
      </c>
      <c r="L10" s="18">
        <v>42055</v>
      </c>
      <c r="M10" s="17">
        <v>42401</v>
      </c>
      <c r="N10" s="18">
        <v>42419</v>
      </c>
    </row>
    <row r="11" spans="2:14" x14ac:dyDescent="0.3">
      <c r="B11" s="13">
        <v>9</v>
      </c>
      <c r="C11" s="17" t="s">
        <v>59</v>
      </c>
      <c r="D11" s="18">
        <v>40606</v>
      </c>
      <c r="E11" s="17">
        <v>40969</v>
      </c>
      <c r="F11" s="18">
        <v>40970</v>
      </c>
      <c r="G11" s="17">
        <v>41334</v>
      </c>
      <c r="H11" s="18">
        <v>41334</v>
      </c>
      <c r="I11" s="17">
        <v>41671</v>
      </c>
      <c r="J11" s="18">
        <v>41698</v>
      </c>
      <c r="K11" s="17">
        <v>42036</v>
      </c>
      <c r="L11" s="18">
        <v>42062</v>
      </c>
      <c r="M11" s="17">
        <v>42401</v>
      </c>
      <c r="N11" s="18">
        <v>42426</v>
      </c>
    </row>
    <row r="12" spans="2:14" x14ac:dyDescent="0.3">
      <c r="B12" s="13">
        <v>10</v>
      </c>
      <c r="C12" s="17" t="s">
        <v>59</v>
      </c>
      <c r="D12" s="18">
        <v>40613</v>
      </c>
      <c r="E12" s="17">
        <v>40969</v>
      </c>
      <c r="F12" s="18">
        <v>40977</v>
      </c>
      <c r="G12" s="17">
        <v>41334</v>
      </c>
      <c r="H12" s="18">
        <v>41341</v>
      </c>
      <c r="I12" s="17">
        <v>41699</v>
      </c>
      <c r="J12" s="18">
        <v>41705</v>
      </c>
      <c r="K12" s="17">
        <v>42064</v>
      </c>
      <c r="L12" s="18">
        <v>42069</v>
      </c>
      <c r="M12" s="17">
        <v>42430</v>
      </c>
      <c r="N12" s="18">
        <v>42433</v>
      </c>
    </row>
    <row r="13" spans="2:14" x14ac:dyDescent="0.3">
      <c r="B13" s="13">
        <v>11</v>
      </c>
      <c r="C13" s="17" t="s">
        <v>59</v>
      </c>
      <c r="D13" s="18">
        <v>40620</v>
      </c>
      <c r="E13" s="17">
        <v>40969</v>
      </c>
      <c r="F13" s="18">
        <v>40984</v>
      </c>
      <c r="G13" s="17">
        <v>41334</v>
      </c>
      <c r="H13" s="18">
        <v>41348</v>
      </c>
      <c r="I13" s="17">
        <v>41699</v>
      </c>
      <c r="J13" s="18">
        <v>41712</v>
      </c>
      <c r="K13" s="17">
        <v>42064</v>
      </c>
      <c r="L13" s="18">
        <v>42076</v>
      </c>
      <c r="M13" s="17">
        <v>42430</v>
      </c>
      <c r="N13" s="18">
        <v>42440</v>
      </c>
    </row>
    <row r="14" spans="2:14" x14ac:dyDescent="0.3">
      <c r="B14" s="13">
        <v>12</v>
      </c>
      <c r="C14" s="17" t="s">
        <v>59</v>
      </c>
      <c r="D14" s="18">
        <v>40627</v>
      </c>
      <c r="E14" s="17">
        <v>40969</v>
      </c>
      <c r="F14" s="18">
        <v>40991</v>
      </c>
      <c r="G14" s="17">
        <v>41334</v>
      </c>
      <c r="H14" s="18">
        <v>41355</v>
      </c>
      <c r="I14" s="17">
        <v>41699</v>
      </c>
      <c r="J14" s="18">
        <v>41719</v>
      </c>
      <c r="K14" s="17">
        <v>42064</v>
      </c>
      <c r="L14" s="18">
        <v>42083</v>
      </c>
      <c r="M14" s="17">
        <v>42430</v>
      </c>
      <c r="N14" s="18">
        <v>42447</v>
      </c>
    </row>
    <row r="15" spans="2:14" x14ac:dyDescent="0.3">
      <c r="B15" s="13">
        <v>13</v>
      </c>
      <c r="C15" s="17" t="s">
        <v>60</v>
      </c>
      <c r="D15" s="18">
        <v>40634</v>
      </c>
      <c r="E15" s="17">
        <v>40969</v>
      </c>
      <c r="F15" s="18">
        <v>40998</v>
      </c>
      <c r="G15" s="17">
        <v>41334</v>
      </c>
      <c r="H15" s="18">
        <v>41362</v>
      </c>
      <c r="I15" s="17">
        <v>41699</v>
      </c>
      <c r="J15" s="18">
        <v>41726</v>
      </c>
      <c r="K15" s="17">
        <v>42064</v>
      </c>
      <c r="L15" s="18">
        <v>42090</v>
      </c>
      <c r="M15" s="17">
        <v>42430</v>
      </c>
      <c r="N15" s="18">
        <v>42454</v>
      </c>
    </row>
    <row r="16" spans="2:14" x14ac:dyDescent="0.3">
      <c r="B16" s="13">
        <v>14</v>
      </c>
      <c r="C16" s="17" t="s">
        <v>60</v>
      </c>
      <c r="D16" s="18">
        <v>40641</v>
      </c>
      <c r="E16" s="17">
        <v>41000</v>
      </c>
      <c r="F16" s="18">
        <v>41005</v>
      </c>
      <c r="G16" s="17">
        <v>41365</v>
      </c>
      <c r="H16" s="18">
        <v>41369</v>
      </c>
      <c r="I16" s="17">
        <v>41730</v>
      </c>
      <c r="J16" s="18">
        <v>41733</v>
      </c>
      <c r="K16" s="17">
        <v>42095</v>
      </c>
      <c r="L16" s="18">
        <v>42097</v>
      </c>
      <c r="M16" s="17">
        <v>42461</v>
      </c>
      <c r="N16" s="18">
        <v>42461</v>
      </c>
    </row>
    <row r="17" spans="2:14" x14ac:dyDescent="0.3">
      <c r="B17" s="13">
        <v>15</v>
      </c>
      <c r="C17" s="17" t="s">
        <v>60</v>
      </c>
      <c r="D17" s="18">
        <v>40648</v>
      </c>
      <c r="E17" s="17">
        <v>41000</v>
      </c>
      <c r="F17" s="18">
        <v>41012</v>
      </c>
      <c r="G17" s="17">
        <v>41365</v>
      </c>
      <c r="H17" s="18">
        <v>41376</v>
      </c>
      <c r="I17" s="17">
        <v>41730</v>
      </c>
      <c r="J17" s="18">
        <v>41740</v>
      </c>
      <c r="K17" s="17">
        <v>42095</v>
      </c>
      <c r="L17" s="18">
        <v>42104</v>
      </c>
      <c r="M17" s="17">
        <v>42461</v>
      </c>
      <c r="N17" s="18">
        <v>42468</v>
      </c>
    </row>
    <row r="18" spans="2:14" x14ac:dyDescent="0.3">
      <c r="B18" s="13">
        <v>16</v>
      </c>
      <c r="C18" s="17" t="s">
        <v>60</v>
      </c>
      <c r="D18" s="18">
        <v>40655</v>
      </c>
      <c r="E18" s="17">
        <v>41000</v>
      </c>
      <c r="F18" s="18">
        <v>41019</v>
      </c>
      <c r="G18" s="17">
        <v>41365</v>
      </c>
      <c r="H18" s="18">
        <v>41383</v>
      </c>
      <c r="I18" s="17">
        <v>41730</v>
      </c>
      <c r="J18" s="18">
        <v>41747</v>
      </c>
      <c r="K18" s="17">
        <v>42095</v>
      </c>
      <c r="L18" s="18">
        <v>42111</v>
      </c>
      <c r="M18" s="17">
        <v>42461</v>
      </c>
      <c r="N18" s="18">
        <v>42475</v>
      </c>
    </row>
    <row r="19" spans="2:14" x14ac:dyDescent="0.3">
      <c r="B19" s="13">
        <v>17</v>
      </c>
      <c r="C19" s="17" t="s">
        <v>60</v>
      </c>
      <c r="D19" s="18">
        <v>40662</v>
      </c>
      <c r="E19" s="17">
        <v>41000</v>
      </c>
      <c r="F19" s="18">
        <v>41026</v>
      </c>
      <c r="G19" s="17">
        <v>41365</v>
      </c>
      <c r="H19" s="18">
        <v>41390</v>
      </c>
      <c r="I19" s="17">
        <v>41730</v>
      </c>
      <c r="J19" s="18">
        <v>41754</v>
      </c>
      <c r="K19" s="17">
        <v>42095</v>
      </c>
      <c r="L19" s="18">
        <v>42118</v>
      </c>
      <c r="M19" s="17">
        <v>42461</v>
      </c>
      <c r="N19" s="18">
        <v>42482</v>
      </c>
    </row>
    <row r="20" spans="2:14" x14ac:dyDescent="0.3">
      <c r="B20" s="13">
        <v>18</v>
      </c>
      <c r="C20" s="17" t="s">
        <v>61</v>
      </c>
      <c r="D20" s="18">
        <v>40669</v>
      </c>
      <c r="E20" s="17">
        <v>41030</v>
      </c>
      <c r="F20" s="18">
        <v>41033</v>
      </c>
      <c r="G20" s="17">
        <v>41395</v>
      </c>
      <c r="H20" s="18">
        <v>41397</v>
      </c>
      <c r="I20" s="17">
        <v>41760</v>
      </c>
      <c r="J20" s="18">
        <v>41761</v>
      </c>
      <c r="K20" s="17">
        <v>42125</v>
      </c>
      <c r="L20" s="18">
        <v>42125</v>
      </c>
      <c r="M20" s="17">
        <v>42461</v>
      </c>
      <c r="N20" s="18">
        <v>42489</v>
      </c>
    </row>
    <row r="21" spans="2:14" x14ac:dyDescent="0.3">
      <c r="B21" s="13">
        <v>19</v>
      </c>
      <c r="C21" s="17" t="s">
        <v>61</v>
      </c>
      <c r="D21" s="18">
        <v>40676</v>
      </c>
      <c r="E21" s="17">
        <v>41030</v>
      </c>
      <c r="F21" s="18">
        <v>41040</v>
      </c>
      <c r="G21" s="17">
        <v>41395</v>
      </c>
      <c r="H21" s="18">
        <v>41404</v>
      </c>
      <c r="I21" s="17">
        <v>41760</v>
      </c>
      <c r="J21" s="18">
        <v>41768</v>
      </c>
      <c r="K21" s="17">
        <v>42125</v>
      </c>
      <c r="L21" s="18">
        <v>42132</v>
      </c>
      <c r="M21" s="17">
        <v>42491</v>
      </c>
      <c r="N21" s="18">
        <v>42496</v>
      </c>
    </row>
    <row r="22" spans="2:14" x14ac:dyDescent="0.3">
      <c r="B22" s="13">
        <v>20</v>
      </c>
      <c r="C22" s="17" t="s">
        <v>61</v>
      </c>
      <c r="D22" s="18">
        <v>40683</v>
      </c>
      <c r="E22" s="17">
        <v>41030</v>
      </c>
      <c r="F22" s="18">
        <v>41047</v>
      </c>
      <c r="G22" s="17">
        <v>41395</v>
      </c>
      <c r="H22" s="18">
        <v>41411</v>
      </c>
      <c r="I22" s="17">
        <v>41760</v>
      </c>
      <c r="J22" s="18">
        <v>41775</v>
      </c>
      <c r="K22" s="17">
        <v>42125</v>
      </c>
      <c r="L22" s="18">
        <v>42139</v>
      </c>
      <c r="M22" s="17">
        <v>42491</v>
      </c>
      <c r="N22" s="18">
        <v>42503</v>
      </c>
    </row>
    <row r="23" spans="2:14" x14ac:dyDescent="0.3">
      <c r="B23" s="13">
        <v>21</v>
      </c>
      <c r="C23" s="17" t="s">
        <v>61</v>
      </c>
      <c r="D23" s="18">
        <v>40690</v>
      </c>
      <c r="E23" s="17">
        <v>41030</v>
      </c>
      <c r="F23" s="18">
        <v>41054</v>
      </c>
      <c r="G23" s="17">
        <v>41395</v>
      </c>
      <c r="H23" s="18">
        <v>41418</v>
      </c>
      <c r="I23" s="17">
        <v>41760</v>
      </c>
      <c r="J23" s="18">
        <v>41782</v>
      </c>
      <c r="K23" s="17">
        <v>42125</v>
      </c>
      <c r="L23" s="18">
        <v>42146</v>
      </c>
      <c r="M23" s="17">
        <v>42491</v>
      </c>
      <c r="N23" s="18">
        <v>42510</v>
      </c>
    </row>
    <row r="24" spans="2:14" x14ac:dyDescent="0.3">
      <c r="B24" s="13">
        <v>22</v>
      </c>
      <c r="C24" s="17" t="s">
        <v>62</v>
      </c>
      <c r="D24" s="18">
        <v>40697</v>
      </c>
      <c r="E24" s="17">
        <v>41061</v>
      </c>
      <c r="F24" s="18">
        <v>41061</v>
      </c>
      <c r="G24" s="17">
        <v>41395</v>
      </c>
      <c r="H24" s="18">
        <v>41425</v>
      </c>
      <c r="I24" s="17">
        <v>41760</v>
      </c>
      <c r="J24" s="18">
        <v>41789</v>
      </c>
      <c r="K24" s="17">
        <v>42125</v>
      </c>
      <c r="L24" s="18">
        <v>42153</v>
      </c>
      <c r="M24" s="17">
        <v>42491</v>
      </c>
      <c r="N24" s="18">
        <v>42517</v>
      </c>
    </row>
    <row r="25" spans="2:14" x14ac:dyDescent="0.3">
      <c r="B25" s="13">
        <v>23</v>
      </c>
      <c r="C25" s="17" t="s">
        <v>62</v>
      </c>
      <c r="D25" s="18">
        <v>40704</v>
      </c>
      <c r="E25" s="17">
        <v>41061</v>
      </c>
      <c r="F25" s="18">
        <v>41068</v>
      </c>
      <c r="G25" s="17">
        <v>41426</v>
      </c>
      <c r="H25" s="18">
        <v>41432</v>
      </c>
      <c r="I25" s="17">
        <v>41791</v>
      </c>
      <c r="J25" s="18">
        <v>41796</v>
      </c>
      <c r="K25" s="17">
        <v>42156</v>
      </c>
      <c r="L25" s="18">
        <v>42160</v>
      </c>
      <c r="M25" s="17">
        <v>42522</v>
      </c>
      <c r="N25" s="18">
        <v>42524</v>
      </c>
    </row>
    <row r="26" spans="2:14" x14ac:dyDescent="0.3">
      <c r="B26" s="13">
        <v>24</v>
      </c>
      <c r="C26" s="17" t="s">
        <v>62</v>
      </c>
      <c r="D26" s="18">
        <v>40711</v>
      </c>
      <c r="E26" s="17">
        <v>41061</v>
      </c>
      <c r="F26" s="18">
        <v>41075</v>
      </c>
      <c r="G26" s="17">
        <v>41426</v>
      </c>
      <c r="H26" s="18">
        <v>41439</v>
      </c>
      <c r="I26" s="17">
        <v>41791</v>
      </c>
      <c r="J26" s="18">
        <v>41803</v>
      </c>
      <c r="K26" s="17">
        <v>42156</v>
      </c>
      <c r="L26" s="18">
        <v>42167</v>
      </c>
      <c r="M26" s="17">
        <v>42522</v>
      </c>
      <c r="N26" s="18">
        <v>42531</v>
      </c>
    </row>
    <row r="27" spans="2:14" x14ac:dyDescent="0.3">
      <c r="B27" s="13">
        <v>25</v>
      </c>
      <c r="C27" s="17" t="s">
        <v>62</v>
      </c>
      <c r="D27" s="18">
        <v>40718</v>
      </c>
      <c r="E27" s="17">
        <v>41061</v>
      </c>
      <c r="F27" s="18">
        <v>41082</v>
      </c>
      <c r="G27" s="17">
        <v>41426</v>
      </c>
      <c r="H27" s="18">
        <v>41446</v>
      </c>
      <c r="I27" s="17">
        <v>41791</v>
      </c>
      <c r="J27" s="18">
        <v>41810</v>
      </c>
      <c r="K27" s="17">
        <v>42156</v>
      </c>
      <c r="L27" s="18">
        <v>42174</v>
      </c>
      <c r="M27" s="17">
        <v>42522</v>
      </c>
      <c r="N27" s="18">
        <v>42538</v>
      </c>
    </row>
    <row r="28" spans="2:14" x14ac:dyDescent="0.3">
      <c r="B28" s="13">
        <v>26</v>
      </c>
      <c r="C28" s="17" t="s">
        <v>63</v>
      </c>
      <c r="D28" s="18">
        <v>40725</v>
      </c>
      <c r="E28" s="17">
        <v>41061</v>
      </c>
      <c r="F28" s="18">
        <v>41089</v>
      </c>
      <c r="G28" s="17">
        <v>41426</v>
      </c>
      <c r="H28" s="18">
        <v>41453</v>
      </c>
      <c r="I28" s="17">
        <v>41791</v>
      </c>
      <c r="J28" s="18">
        <v>41817</v>
      </c>
      <c r="K28" s="17">
        <v>42156</v>
      </c>
      <c r="L28" s="18">
        <v>42181</v>
      </c>
      <c r="M28" s="17">
        <v>42522</v>
      </c>
      <c r="N28" s="18">
        <v>42545</v>
      </c>
    </row>
    <row r="29" spans="2:14" x14ac:dyDescent="0.3">
      <c r="B29" s="13">
        <v>27</v>
      </c>
      <c r="C29" s="17" t="s">
        <v>63</v>
      </c>
      <c r="D29" s="18">
        <v>40732</v>
      </c>
      <c r="E29" s="17">
        <v>41091</v>
      </c>
      <c r="F29" s="18">
        <v>41096</v>
      </c>
      <c r="G29" s="17">
        <v>41456</v>
      </c>
      <c r="H29" s="18">
        <v>41460</v>
      </c>
      <c r="I29" s="17">
        <v>41821</v>
      </c>
      <c r="J29" s="18">
        <v>41824</v>
      </c>
      <c r="K29" s="17">
        <v>42186</v>
      </c>
      <c r="L29" s="18">
        <v>42188</v>
      </c>
      <c r="M29" s="17">
        <v>42552</v>
      </c>
      <c r="N29" s="18">
        <v>42552</v>
      </c>
    </row>
    <row r="30" spans="2:14" x14ac:dyDescent="0.3">
      <c r="B30" s="13">
        <v>28</v>
      </c>
      <c r="C30" s="17" t="s">
        <v>63</v>
      </c>
      <c r="D30" s="18">
        <v>40739</v>
      </c>
      <c r="E30" s="17">
        <v>41091</v>
      </c>
      <c r="F30" s="18">
        <v>41103</v>
      </c>
      <c r="G30" s="17">
        <v>41456</v>
      </c>
      <c r="H30" s="18">
        <v>41467</v>
      </c>
      <c r="I30" s="17">
        <v>41821</v>
      </c>
      <c r="J30" s="18">
        <v>41831</v>
      </c>
      <c r="K30" s="17">
        <v>42186</v>
      </c>
      <c r="L30" s="18">
        <v>42195</v>
      </c>
      <c r="M30" s="17">
        <v>42552</v>
      </c>
      <c r="N30" s="18">
        <v>42559</v>
      </c>
    </row>
    <row r="31" spans="2:14" x14ac:dyDescent="0.3">
      <c r="B31" s="13">
        <v>29</v>
      </c>
      <c r="C31" s="17" t="s">
        <v>63</v>
      </c>
      <c r="D31" s="18">
        <v>40746</v>
      </c>
      <c r="E31" s="17">
        <v>41091</v>
      </c>
      <c r="F31" s="18">
        <v>41110</v>
      </c>
      <c r="G31" s="17">
        <v>41456</v>
      </c>
      <c r="H31" s="18">
        <v>41474</v>
      </c>
      <c r="I31" s="17">
        <v>41821</v>
      </c>
      <c r="J31" s="18">
        <v>41838</v>
      </c>
      <c r="K31" s="17">
        <v>42186</v>
      </c>
      <c r="L31" s="18">
        <v>42202</v>
      </c>
      <c r="M31" s="17">
        <v>42552</v>
      </c>
      <c r="N31" s="18">
        <v>42566</v>
      </c>
    </row>
    <row r="32" spans="2:14" x14ac:dyDescent="0.3">
      <c r="B32" s="13">
        <v>30</v>
      </c>
      <c r="C32" s="17" t="s">
        <v>63</v>
      </c>
      <c r="D32" s="18">
        <v>40753</v>
      </c>
      <c r="E32" s="17">
        <v>41091</v>
      </c>
      <c r="F32" s="18">
        <v>41117</v>
      </c>
      <c r="G32" s="17">
        <v>41456</v>
      </c>
      <c r="H32" s="18">
        <v>41481</v>
      </c>
      <c r="I32" s="17">
        <v>41821</v>
      </c>
      <c r="J32" s="18">
        <v>41845</v>
      </c>
      <c r="K32" s="17">
        <v>42186</v>
      </c>
      <c r="L32" s="18">
        <v>42209</v>
      </c>
      <c r="M32" s="17">
        <v>42552</v>
      </c>
      <c r="N32" s="18">
        <v>42573</v>
      </c>
    </row>
    <row r="33" spans="2:14" x14ac:dyDescent="0.3">
      <c r="B33" s="13">
        <v>31</v>
      </c>
      <c r="C33" s="17" t="s">
        <v>64</v>
      </c>
      <c r="D33" s="18">
        <v>40760</v>
      </c>
      <c r="E33" s="17">
        <v>41122</v>
      </c>
      <c r="F33" s="18">
        <v>41124</v>
      </c>
      <c r="G33" s="17">
        <v>41487</v>
      </c>
      <c r="H33" s="18">
        <v>41488</v>
      </c>
      <c r="I33" s="17">
        <v>41852</v>
      </c>
      <c r="J33" s="18">
        <v>41852</v>
      </c>
      <c r="K33" s="17">
        <v>42186</v>
      </c>
      <c r="L33" s="18">
        <v>42216</v>
      </c>
      <c r="M33" s="17">
        <v>42552</v>
      </c>
      <c r="N33" s="18">
        <v>42580</v>
      </c>
    </row>
    <row r="34" spans="2:14" x14ac:dyDescent="0.3">
      <c r="B34" s="13">
        <v>32</v>
      </c>
      <c r="C34" s="17" t="s">
        <v>64</v>
      </c>
      <c r="D34" s="18">
        <v>40767</v>
      </c>
      <c r="E34" s="17">
        <v>41122</v>
      </c>
      <c r="F34" s="18">
        <v>41131</v>
      </c>
      <c r="G34" s="17">
        <v>41487</v>
      </c>
      <c r="H34" s="18">
        <v>41495</v>
      </c>
      <c r="I34" s="17">
        <v>41852</v>
      </c>
      <c r="J34" s="18">
        <v>41859</v>
      </c>
      <c r="K34" s="17">
        <v>42217</v>
      </c>
      <c r="L34" s="18">
        <v>42223</v>
      </c>
      <c r="M34" s="17">
        <v>42583</v>
      </c>
      <c r="N34" s="18">
        <v>42587</v>
      </c>
    </row>
    <row r="35" spans="2:14" x14ac:dyDescent="0.3">
      <c r="B35" s="13">
        <v>33</v>
      </c>
      <c r="C35" s="17" t="s">
        <v>64</v>
      </c>
      <c r="D35" s="18">
        <v>40774</v>
      </c>
      <c r="E35" s="17">
        <v>41122</v>
      </c>
      <c r="F35" s="18">
        <v>41138</v>
      </c>
      <c r="G35" s="17">
        <v>41487</v>
      </c>
      <c r="H35" s="18">
        <v>41502</v>
      </c>
      <c r="I35" s="17">
        <v>41852</v>
      </c>
      <c r="J35" s="18">
        <v>41866</v>
      </c>
      <c r="K35" s="17">
        <v>42217</v>
      </c>
      <c r="L35" s="18">
        <v>42230</v>
      </c>
      <c r="M35" s="17">
        <v>42583</v>
      </c>
      <c r="N35" s="18">
        <v>42594</v>
      </c>
    </row>
    <row r="36" spans="2:14" x14ac:dyDescent="0.3">
      <c r="B36" s="13">
        <v>34</v>
      </c>
      <c r="C36" s="17" t="s">
        <v>64</v>
      </c>
      <c r="D36" s="18">
        <v>40781</v>
      </c>
      <c r="E36" s="17">
        <v>41122</v>
      </c>
      <c r="F36" s="18">
        <v>41145</v>
      </c>
      <c r="G36" s="17">
        <v>41487</v>
      </c>
      <c r="H36" s="18">
        <v>41509</v>
      </c>
      <c r="I36" s="17">
        <v>41852</v>
      </c>
      <c r="J36" s="18">
        <v>41873</v>
      </c>
      <c r="K36" s="17">
        <v>42217</v>
      </c>
      <c r="L36" s="18">
        <v>42237</v>
      </c>
      <c r="M36" s="17">
        <v>42583</v>
      </c>
      <c r="N36" s="18">
        <v>42601</v>
      </c>
    </row>
    <row r="37" spans="2:14" x14ac:dyDescent="0.3">
      <c r="B37" s="13">
        <v>35</v>
      </c>
      <c r="C37" s="17" t="s">
        <v>65</v>
      </c>
      <c r="D37" s="18">
        <v>40788</v>
      </c>
      <c r="E37" s="17">
        <v>41122</v>
      </c>
      <c r="F37" s="18">
        <v>41152</v>
      </c>
      <c r="G37" s="17">
        <v>41487</v>
      </c>
      <c r="H37" s="18">
        <v>41516</v>
      </c>
      <c r="I37" s="17">
        <v>41852</v>
      </c>
      <c r="J37" s="18">
        <v>41880</v>
      </c>
      <c r="K37" s="17">
        <v>42217</v>
      </c>
      <c r="L37" s="18">
        <v>42244</v>
      </c>
      <c r="M37" s="17">
        <v>42583</v>
      </c>
      <c r="N37" s="18">
        <v>42608</v>
      </c>
    </row>
    <row r="38" spans="2:14" x14ac:dyDescent="0.3">
      <c r="B38" s="13">
        <v>36</v>
      </c>
      <c r="C38" s="17" t="s">
        <v>65</v>
      </c>
      <c r="D38" s="18">
        <v>40795</v>
      </c>
      <c r="E38" s="17">
        <v>41153</v>
      </c>
      <c r="F38" s="18">
        <v>41159</v>
      </c>
      <c r="G38" s="17">
        <v>41518</v>
      </c>
      <c r="H38" s="18">
        <v>41523</v>
      </c>
      <c r="I38" s="17">
        <v>41883</v>
      </c>
      <c r="J38" s="18">
        <v>41887</v>
      </c>
      <c r="K38" s="17">
        <v>42248</v>
      </c>
      <c r="L38" s="18">
        <v>42251</v>
      </c>
      <c r="M38" s="17">
        <v>42614</v>
      </c>
      <c r="N38" s="18">
        <v>42615</v>
      </c>
    </row>
    <row r="39" spans="2:14" x14ac:dyDescent="0.3">
      <c r="B39" s="13">
        <v>37</v>
      </c>
      <c r="C39" s="17" t="s">
        <v>65</v>
      </c>
      <c r="D39" s="18">
        <v>40802</v>
      </c>
      <c r="E39" s="17">
        <v>41153</v>
      </c>
      <c r="F39" s="18">
        <v>41166</v>
      </c>
      <c r="G39" s="17">
        <v>41518</v>
      </c>
      <c r="H39" s="18">
        <v>41530</v>
      </c>
      <c r="I39" s="17">
        <v>41883</v>
      </c>
      <c r="J39" s="18">
        <v>41894</v>
      </c>
      <c r="K39" s="17">
        <v>42248</v>
      </c>
      <c r="L39" s="18">
        <v>42258</v>
      </c>
      <c r="M39" s="17">
        <v>42614</v>
      </c>
      <c r="N39" s="18">
        <v>42622</v>
      </c>
    </row>
    <row r="40" spans="2:14" x14ac:dyDescent="0.3">
      <c r="B40" s="13">
        <v>38</v>
      </c>
      <c r="C40" s="17" t="s">
        <v>65</v>
      </c>
      <c r="D40" s="18">
        <v>40809</v>
      </c>
      <c r="E40" s="17">
        <v>41153</v>
      </c>
      <c r="F40" s="18">
        <v>41173</v>
      </c>
      <c r="G40" s="17">
        <v>41518</v>
      </c>
      <c r="H40" s="18">
        <v>41537</v>
      </c>
      <c r="I40" s="17">
        <v>41883</v>
      </c>
      <c r="J40" s="18">
        <v>41901</v>
      </c>
      <c r="K40" s="17">
        <v>42248</v>
      </c>
      <c r="L40" s="18">
        <v>42265</v>
      </c>
      <c r="M40" s="17">
        <v>42614</v>
      </c>
      <c r="N40" s="18">
        <v>42629</v>
      </c>
    </row>
    <row r="41" spans="2:14" x14ac:dyDescent="0.3">
      <c r="B41" s="13">
        <v>39</v>
      </c>
      <c r="C41" s="17" t="s">
        <v>65</v>
      </c>
      <c r="D41" s="18">
        <v>40816</v>
      </c>
      <c r="E41" s="17">
        <v>41153</v>
      </c>
      <c r="F41" s="18">
        <v>41180</v>
      </c>
      <c r="G41" s="17">
        <v>41518</v>
      </c>
      <c r="H41" s="18">
        <v>41544</v>
      </c>
      <c r="I41" s="17">
        <v>41883</v>
      </c>
      <c r="J41" s="18">
        <v>41908</v>
      </c>
      <c r="K41" s="17">
        <v>42248</v>
      </c>
      <c r="L41" s="18">
        <v>42272</v>
      </c>
      <c r="M41" s="17">
        <v>42614</v>
      </c>
      <c r="N41" s="18">
        <v>42636</v>
      </c>
    </row>
    <row r="42" spans="2:14" x14ac:dyDescent="0.3">
      <c r="B42" s="13">
        <v>40</v>
      </c>
      <c r="C42" s="17" t="s">
        <v>66</v>
      </c>
      <c r="D42" s="18">
        <v>40823</v>
      </c>
      <c r="E42" s="17">
        <v>41183</v>
      </c>
      <c r="F42" s="18">
        <v>41187</v>
      </c>
      <c r="G42" s="17">
        <v>41548</v>
      </c>
      <c r="H42" s="18">
        <v>41551</v>
      </c>
      <c r="I42" s="17">
        <v>41913</v>
      </c>
      <c r="J42" s="18">
        <v>41915</v>
      </c>
      <c r="K42" s="17">
        <v>42278</v>
      </c>
      <c r="L42" s="18">
        <v>42279</v>
      </c>
      <c r="M42" s="17">
        <v>42614</v>
      </c>
      <c r="N42" s="18">
        <v>42643</v>
      </c>
    </row>
    <row r="43" spans="2:14" x14ac:dyDescent="0.3">
      <c r="B43" s="13">
        <v>41</v>
      </c>
      <c r="C43" s="17" t="s">
        <v>66</v>
      </c>
      <c r="D43" s="18">
        <v>40830</v>
      </c>
      <c r="E43" s="17">
        <v>41183</v>
      </c>
      <c r="F43" s="18">
        <v>41194</v>
      </c>
      <c r="G43" s="17">
        <v>41548</v>
      </c>
      <c r="H43" s="18">
        <v>41558</v>
      </c>
      <c r="I43" s="17">
        <v>41913</v>
      </c>
      <c r="J43" s="18">
        <v>41922</v>
      </c>
      <c r="K43" s="17">
        <v>42278</v>
      </c>
      <c r="L43" s="18">
        <v>42286</v>
      </c>
      <c r="M43" s="17">
        <v>42644</v>
      </c>
      <c r="N43" s="18">
        <v>42650</v>
      </c>
    </row>
    <row r="44" spans="2:14" x14ac:dyDescent="0.3">
      <c r="B44" s="13">
        <v>42</v>
      </c>
      <c r="C44" s="17" t="s">
        <v>66</v>
      </c>
      <c r="D44" s="18">
        <v>40837</v>
      </c>
      <c r="E44" s="17">
        <v>41183</v>
      </c>
      <c r="F44" s="18">
        <v>41201</v>
      </c>
      <c r="G44" s="17">
        <v>41548</v>
      </c>
      <c r="H44" s="18">
        <v>41565</v>
      </c>
      <c r="I44" s="17">
        <v>41913</v>
      </c>
      <c r="J44" s="18">
        <v>41929</v>
      </c>
      <c r="K44" s="17">
        <v>42278</v>
      </c>
      <c r="L44" s="18">
        <v>42293</v>
      </c>
      <c r="M44" s="17">
        <v>42644</v>
      </c>
      <c r="N44" s="18">
        <v>42657</v>
      </c>
    </row>
    <row r="45" spans="2:14" x14ac:dyDescent="0.3">
      <c r="B45" s="13">
        <v>43</v>
      </c>
      <c r="C45" s="17" t="s">
        <v>66</v>
      </c>
      <c r="D45" s="18">
        <v>40844</v>
      </c>
      <c r="E45" s="17">
        <v>41183</v>
      </c>
      <c r="F45" s="18">
        <v>41208</v>
      </c>
      <c r="G45" s="17">
        <v>41548</v>
      </c>
      <c r="H45" s="18">
        <v>41572</v>
      </c>
      <c r="I45" s="17">
        <v>41913</v>
      </c>
      <c r="J45" s="18">
        <v>41936</v>
      </c>
      <c r="K45" s="17">
        <v>42278</v>
      </c>
      <c r="L45" s="18">
        <v>42300</v>
      </c>
      <c r="M45" s="17">
        <v>42644</v>
      </c>
      <c r="N45" s="18">
        <v>42664</v>
      </c>
    </row>
    <row r="46" spans="2:14" x14ac:dyDescent="0.3">
      <c r="B46" s="13">
        <v>44</v>
      </c>
      <c r="C46" s="17" t="s">
        <v>67</v>
      </c>
      <c r="D46" s="18">
        <v>40851</v>
      </c>
      <c r="E46" s="17">
        <v>41214</v>
      </c>
      <c r="F46" s="18">
        <v>41215</v>
      </c>
      <c r="G46" s="17">
        <v>41579</v>
      </c>
      <c r="H46" s="18">
        <v>41579</v>
      </c>
      <c r="I46" s="17">
        <v>41913</v>
      </c>
      <c r="J46" s="18">
        <v>41943</v>
      </c>
      <c r="K46" s="17">
        <v>42278</v>
      </c>
      <c r="L46" s="18">
        <v>42307</v>
      </c>
      <c r="M46" s="17">
        <v>42644</v>
      </c>
      <c r="N46" s="18">
        <v>42671</v>
      </c>
    </row>
    <row r="47" spans="2:14" x14ac:dyDescent="0.3">
      <c r="B47" s="13">
        <v>45</v>
      </c>
      <c r="C47" s="17" t="s">
        <v>67</v>
      </c>
      <c r="D47" s="18">
        <v>40858</v>
      </c>
      <c r="E47" s="17">
        <v>41214</v>
      </c>
      <c r="F47" s="18">
        <v>41222</v>
      </c>
      <c r="G47" s="17">
        <v>41579</v>
      </c>
      <c r="H47" s="18">
        <v>41586</v>
      </c>
      <c r="I47" s="17">
        <v>41944</v>
      </c>
      <c r="J47" s="18">
        <v>41950</v>
      </c>
      <c r="K47" s="17">
        <v>42309</v>
      </c>
      <c r="L47" s="18">
        <v>42314</v>
      </c>
      <c r="M47" s="17">
        <v>42675</v>
      </c>
      <c r="N47" s="18">
        <v>42678</v>
      </c>
    </row>
    <row r="48" spans="2:14" x14ac:dyDescent="0.3">
      <c r="B48" s="13">
        <v>46</v>
      </c>
      <c r="C48" s="17" t="s">
        <v>67</v>
      </c>
      <c r="D48" s="18">
        <v>40865</v>
      </c>
      <c r="E48" s="17">
        <v>41214</v>
      </c>
      <c r="F48" s="18">
        <v>41229</v>
      </c>
      <c r="G48" s="17">
        <v>41579</v>
      </c>
      <c r="H48" s="18">
        <v>41593</v>
      </c>
      <c r="I48" s="17">
        <v>41944</v>
      </c>
      <c r="J48" s="18">
        <v>41957</v>
      </c>
      <c r="K48" s="17">
        <v>42309</v>
      </c>
      <c r="L48" s="18">
        <v>42321</v>
      </c>
      <c r="M48" s="17">
        <v>42675</v>
      </c>
      <c r="N48" s="18">
        <v>42685</v>
      </c>
    </row>
    <row r="49" spans="2:14" x14ac:dyDescent="0.3">
      <c r="B49" s="13">
        <v>47</v>
      </c>
      <c r="C49" s="17" t="s">
        <v>67</v>
      </c>
      <c r="D49" s="18">
        <v>40872</v>
      </c>
      <c r="E49" s="17">
        <v>41214</v>
      </c>
      <c r="F49" s="18">
        <v>41236</v>
      </c>
      <c r="G49" s="17">
        <v>41579</v>
      </c>
      <c r="H49" s="18">
        <v>41600</v>
      </c>
      <c r="I49" s="17">
        <v>41944</v>
      </c>
      <c r="J49" s="18">
        <v>41964</v>
      </c>
      <c r="K49" s="17">
        <v>42309</v>
      </c>
      <c r="L49" s="18">
        <v>42328</v>
      </c>
      <c r="M49" s="17">
        <v>42675</v>
      </c>
      <c r="N49" s="18">
        <v>42692</v>
      </c>
    </row>
    <row r="50" spans="2:14" x14ac:dyDescent="0.3">
      <c r="B50" s="13">
        <v>48</v>
      </c>
      <c r="C50" s="17" t="s">
        <v>68</v>
      </c>
      <c r="D50" s="18">
        <v>40879</v>
      </c>
      <c r="E50" s="17">
        <v>41214</v>
      </c>
      <c r="F50" s="18">
        <v>41243</v>
      </c>
      <c r="G50" s="17">
        <v>41579</v>
      </c>
      <c r="H50" s="18">
        <v>41607</v>
      </c>
      <c r="I50" s="17">
        <v>41944</v>
      </c>
      <c r="J50" s="18">
        <v>41971</v>
      </c>
      <c r="K50" s="17">
        <v>42309</v>
      </c>
      <c r="L50" s="18">
        <v>42335</v>
      </c>
      <c r="M50" s="17">
        <v>42675</v>
      </c>
      <c r="N50" s="18">
        <v>42699</v>
      </c>
    </row>
    <row r="51" spans="2:14" x14ac:dyDescent="0.3">
      <c r="B51" s="13">
        <v>49</v>
      </c>
      <c r="C51" s="17" t="s">
        <v>68</v>
      </c>
      <c r="D51" s="18">
        <v>40886</v>
      </c>
      <c r="E51" s="17">
        <v>41244</v>
      </c>
      <c r="F51" s="18">
        <v>41250</v>
      </c>
      <c r="G51" s="17">
        <v>41609</v>
      </c>
      <c r="H51" s="18">
        <v>41614</v>
      </c>
      <c r="I51" s="17">
        <v>41974</v>
      </c>
      <c r="J51" s="18">
        <v>41978</v>
      </c>
      <c r="K51" s="17">
        <v>42339</v>
      </c>
      <c r="L51" s="18">
        <v>42342</v>
      </c>
      <c r="M51" s="17">
        <v>42705</v>
      </c>
      <c r="N51" s="18">
        <v>42706</v>
      </c>
    </row>
    <row r="52" spans="2:14" x14ac:dyDescent="0.3">
      <c r="B52" s="13">
        <v>50</v>
      </c>
      <c r="C52" s="17" t="s">
        <v>68</v>
      </c>
      <c r="D52" s="18">
        <v>40893</v>
      </c>
      <c r="E52" s="17">
        <v>41244</v>
      </c>
      <c r="F52" s="18">
        <v>41257</v>
      </c>
      <c r="G52" s="17">
        <v>41609</v>
      </c>
      <c r="H52" s="18">
        <v>41621</v>
      </c>
      <c r="I52" s="17">
        <v>41974</v>
      </c>
      <c r="J52" s="18">
        <v>41985</v>
      </c>
      <c r="K52" s="17">
        <v>42339</v>
      </c>
      <c r="L52" s="18">
        <v>42349</v>
      </c>
      <c r="M52" s="17">
        <v>42705</v>
      </c>
      <c r="N52" s="18">
        <v>42713</v>
      </c>
    </row>
    <row r="53" spans="2:14" x14ac:dyDescent="0.3">
      <c r="B53" s="13">
        <v>51</v>
      </c>
      <c r="C53" s="17" t="s">
        <v>68</v>
      </c>
      <c r="D53" s="18">
        <v>40900</v>
      </c>
      <c r="E53" s="17">
        <v>41244</v>
      </c>
      <c r="F53" s="18">
        <v>41264</v>
      </c>
      <c r="G53" s="17">
        <v>41609</v>
      </c>
      <c r="H53" s="18">
        <v>41628</v>
      </c>
      <c r="I53" s="17">
        <v>41974</v>
      </c>
      <c r="J53" s="18">
        <v>41992</v>
      </c>
      <c r="K53" s="17">
        <v>42339</v>
      </c>
      <c r="L53" s="18">
        <v>42356</v>
      </c>
      <c r="M53" s="17">
        <v>42705</v>
      </c>
      <c r="N53" s="18">
        <v>42720</v>
      </c>
    </row>
    <row r="54" spans="2:14" x14ac:dyDescent="0.3">
      <c r="B54" s="13">
        <v>52</v>
      </c>
      <c r="C54" s="17" t="s">
        <v>68</v>
      </c>
      <c r="D54" s="18">
        <v>40907</v>
      </c>
      <c r="E54" s="17">
        <v>41244</v>
      </c>
      <c r="F54" s="18">
        <v>41271</v>
      </c>
      <c r="G54" s="17">
        <v>41609</v>
      </c>
      <c r="H54" s="18">
        <v>41635</v>
      </c>
      <c r="I54" s="17">
        <v>41974</v>
      </c>
      <c r="J54" s="18">
        <v>41999</v>
      </c>
      <c r="K54" s="17">
        <v>42339</v>
      </c>
      <c r="L54" s="18">
        <v>42363</v>
      </c>
      <c r="M54" s="17">
        <v>42705</v>
      </c>
      <c r="N54" s="18">
        <v>42727</v>
      </c>
    </row>
    <row r="55" spans="2:14" x14ac:dyDescent="0.3">
      <c r="B55" s="13">
        <v>53</v>
      </c>
      <c r="C55" s="19"/>
      <c r="D55" s="20"/>
      <c r="E55" s="19"/>
      <c r="F55" s="20"/>
      <c r="G55" s="19"/>
      <c r="H55" s="20"/>
      <c r="I55" s="19"/>
      <c r="J55" s="20"/>
      <c r="K55" s="19"/>
      <c r="L55" s="20"/>
      <c r="M55" s="19">
        <v>42705</v>
      </c>
      <c r="N55" s="20">
        <v>42734</v>
      </c>
    </row>
  </sheetData>
  <sheetProtection password="8C7A" sheet="1" objects="1" scenarios="1" selectLockedCells="1" selectUnlockedCells="1"/>
  <conditionalFormatting sqref="E3:F54">
    <cfRule type="expression" dxfId="23" priority="24">
      <formula>OR(MONTH(E3)=1,MONTH(E3)=3,MONTH(E3)=5,MONTH(E3)=7,MONTH(E3)=9,MONTH(E3)=11)</formula>
    </cfRule>
  </conditionalFormatting>
  <conditionalFormatting sqref="E3:F54">
    <cfRule type="expression" dxfId="22" priority="23">
      <formula>OR(MONTH(E3)=2,MONTH(E3)=4,MONTH(E3)=6,MONTH(E3)=8,MONTH(E3)=10,MONTH(E3)=12)</formula>
    </cfRule>
  </conditionalFormatting>
  <conditionalFormatting sqref="E55:F55">
    <cfRule type="expression" dxfId="21" priority="22">
      <formula>OR(MONTH(E55)=1,MONTH(E55)=3,MONTH(E55)=5,MONTH(E55)=7,MONTH(E55)=9,MONTH(E55)=11)</formula>
    </cfRule>
  </conditionalFormatting>
  <conditionalFormatting sqref="E55:F55">
    <cfRule type="expression" dxfId="20" priority="21">
      <formula>OR(MONTH(E55)=2,MONTH(E55)=4,MONTH(E55)=6,MONTH(E55)=8,MONTH(E55)=10,MONTH(E55)=12)</formula>
    </cfRule>
  </conditionalFormatting>
  <conditionalFormatting sqref="G3:H54">
    <cfRule type="expression" dxfId="19" priority="20">
      <formula>OR(MONTH(G3)=1,MONTH(G3)=3,MONTH(G3)=5,MONTH(G3)=7,MONTH(G3)=9,MONTH(G3)=11)</formula>
    </cfRule>
  </conditionalFormatting>
  <conditionalFormatting sqref="G3:H54">
    <cfRule type="expression" dxfId="18" priority="19">
      <formula>OR(MONTH(G3)=2,MONTH(G3)=4,MONTH(G3)=6,MONTH(G3)=8,MONTH(G3)=10,MONTH(G3)=12)</formula>
    </cfRule>
  </conditionalFormatting>
  <conditionalFormatting sqref="G55:H55">
    <cfRule type="expression" dxfId="17" priority="18">
      <formula>OR(MONTH(G55)=1,MONTH(G55)=3,MONTH(G55)=5,MONTH(G55)=7,MONTH(G55)=9,MONTH(G55)=11)</formula>
    </cfRule>
  </conditionalFormatting>
  <conditionalFormatting sqref="G55:H55">
    <cfRule type="expression" dxfId="16" priority="17">
      <formula>OR(MONTH(G55)=2,MONTH(G55)=4,MONTH(G55)=6,MONTH(G55)=8,MONTH(G55)=10,MONTH(G55)=12)</formula>
    </cfRule>
  </conditionalFormatting>
  <conditionalFormatting sqref="I3:J54">
    <cfRule type="expression" dxfId="15" priority="16">
      <formula>OR(MONTH(I3)=1,MONTH(I3)=3,MONTH(I3)=5,MONTH(I3)=7,MONTH(I3)=9,MONTH(I3)=11)</formula>
    </cfRule>
  </conditionalFormatting>
  <conditionalFormatting sqref="I3:J54">
    <cfRule type="expression" dxfId="14" priority="15">
      <formula>OR(MONTH(I3)=2,MONTH(I3)=4,MONTH(I3)=6,MONTH(I3)=8,MONTH(I3)=10,MONTH(I3)=12)</formula>
    </cfRule>
  </conditionalFormatting>
  <conditionalFormatting sqref="I55:J55">
    <cfRule type="expression" dxfId="13" priority="14">
      <formula>OR(MONTH(I55)=1,MONTH(I55)=3,MONTH(I55)=5,MONTH(I55)=7,MONTH(I55)=9,MONTH(I55)=11)</formula>
    </cfRule>
  </conditionalFormatting>
  <conditionalFormatting sqref="I55:J55">
    <cfRule type="expression" dxfId="12" priority="13">
      <formula>OR(MONTH(I55)=2,MONTH(I55)=4,MONTH(I55)=6,MONTH(I55)=8,MONTH(I55)=10,MONTH(I55)=12)</formula>
    </cfRule>
  </conditionalFormatting>
  <conditionalFormatting sqref="K3:L54">
    <cfRule type="expression" dxfId="11" priority="12">
      <formula>OR(MONTH(K3)=1,MONTH(K3)=3,MONTH(K3)=5,MONTH(K3)=7,MONTH(K3)=9,MONTH(K3)=11)</formula>
    </cfRule>
  </conditionalFormatting>
  <conditionalFormatting sqref="K3:L54">
    <cfRule type="expression" dxfId="10" priority="11">
      <formula>OR(MONTH(K3)=2,MONTH(K3)=4,MONTH(K3)=6,MONTH(K3)=8,MONTH(K3)=10,MONTH(K3)=12)</formula>
    </cfRule>
  </conditionalFormatting>
  <conditionalFormatting sqref="K55:L55">
    <cfRule type="expression" dxfId="9" priority="10">
      <formula>OR(MONTH(K55)=1,MONTH(K55)=3,MONTH(K55)=5,MONTH(K55)=7,MONTH(K55)=9,MONTH(K55)=11)</formula>
    </cfRule>
  </conditionalFormatting>
  <conditionalFormatting sqref="K55:L55">
    <cfRule type="expression" dxfId="8" priority="9">
      <formula>OR(MONTH(K55)=2,MONTH(K55)=4,MONTH(K55)=6,MONTH(K55)=8,MONTH(K55)=10,MONTH(K55)=12)</formula>
    </cfRule>
  </conditionalFormatting>
  <conditionalFormatting sqref="M3:N54">
    <cfRule type="expression" dxfId="7" priority="8">
      <formula>OR(MONTH(M3)=1,MONTH(M3)=3,MONTH(M3)=5,MONTH(M3)=7,MONTH(M3)=9,MONTH(M3)=11)</formula>
    </cfRule>
  </conditionalFormatting>
  <conditionalFormatting sqref="M3:N54">
    <cfRule type="expression" dxfId="6" priority="7">
      <formula>OR(MONTH(M3)=2,MONTH(M3)=4,MONTH(M3)=6,MONTH(M3)=8,MONTH(M3)=10,MONTH(M3)=12)</formula>
    </cfRule>
  </conditionalFormatting>
  <conditionalFormatting sqref="M55:N55">
    <cfRule type="expression" dxfId="5" priority="6">
      <formula>OR(MONTH(M55)=1,MONTH(M55)=3,MONTH(M55)=5,MONTH(M55)=7,MONTH(M55)=9,MONTH(M55)=11)</formula>
    </cfRule>
  </conditionalFormatting>
  <conditionalFormatting sqref="M55:N55">
    <cfRule type="expression" dxfId="4" priority="5">
      <formula>OR(MONTH(M55)=2,MONTH(M55)=4,MONTH(M55)=6,MONTH(M55)=8,MONTH(M55)=10,MONTH(M55)=12)</formula>
    </cfRule>
  </conditionalFormatting>
  <conditionalFormatting sqref="C3:D54">
    <cfRule type="expression" dxfId="3" priority="4">
      <formula>OR(MONTH(C3)=1,MONTH(C3)=3,MONTH(C3)=5,MONTH(C3)=7,MONTH(C3)=9,MONTH(C3)=11)</formula>
    </cfRule>
  </conditionalFormatting>
  <conditionalFormatting sqref="C3:D54">
    <cfRule type="expression" dxfId="2" priority="3">
      <formula>OR(MONTH(C3)=2,MONTH(C3)=4,MONTH(C3)=6,MONTH(C3)=8,MONTH(C3)=10,MONTH(C3)=12)</formula>
    </cfRule>
  </conditionalFormatting>
  <conditionalFormatting sqref="C55:D55">
    <cfRule type="expression" dxfId="1" priority="2">
      <formula>OR(MONTH(C55)=1,MONTH(C55)=3,MONTH(C55)=5,MONTH(C55)=7,MONTH(C55)=9,MONTH(C55)=11)</formula>
    </cfRule>
  </conditionalFormatting>
  <conditionalFormatting sqref="C55:D55">
    <cfRule type="expression" dxfId="0" priority="1">
      <formula>OR(MONTH(C55)=2,MONTH(C55)=4,MONTH(C55)=6,MONTH(C55)=8,MONTH(C55)=10,MONTH(C55)=12)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Ejemplo de xml</vt:lpstr>
      <vt:lpstr>datos para xml</vt:lpstr>
      <vt:lpstr>Ejemplo de datos</vt:lpstr>
      <vt:lpstr>Ejemplo de composición de datos</vt:lpstr>
      <vt:lpstr>Ejemplo cartera</vt:lpstr>
      <vt:lpstr>Fechas Calce Semanal</vt:lpstr>
      <vt:lpstr>'Ejemplo de datos'!Área_de_impresión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Arnoldo Bustos Lopez</dc:creator>
  <cp:lastModifiedBy>Arnoldo Bustos Lopez</cp:lastModifiedBy>
  <cp:lastPrinted>2012-01-20T15:38:22Z</cp:lastPrinted>
  <dcterms:created xsi:type="dcterms:W3CDTF">2012-01-19T18:36:52Z</dcterms:created>
  <dcterms:modified xsi:type="dcterms:W3CDTF">2012-02-03T18:31:05Z</dcterms:modified>
</cp:coreProperties>
</file>